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6" windowHeight="8196" firstSheet="1" activeTab="2"/>
  </bookViews>
  <sheets>
    <sheet name="krmivo celkem" sheetId="2" state="hidden" r:id="rId1"/>
    <sheet name="část 1 - speciální krmiva" sheetId="3" r:id="rId2"/>
    <sheet name="část 2 - krmiva pro psy " sheetId="4" r:id="rId3"/>
    <sheet name="část 3 - červi" sheetId="5" r:id="rId4"/>
  </sheets>
  <definedNames>
    <definedName name="_xlnm.Print_Area" localSheetId="1">'část 1 - speciální krmiva'!$A$1:$J$27</definedName>
    <definedName name="_xlnm.Print_Area" localSheetId="2">'část 2 - krmiva pro psy '!$A$1:$K$40</definedName>
    <definedName name="_xlnm.Print_Area" localSheetId="0">'krmivo celkem'!$A$1:$J$54</definedName>
  </definedNames>
  <calcPr calcId="125725"/>
</workbook>
</file>

<file path=xl/calcChain.xml><?xml version="1.0" encoding="utf-8"?>
<calcChain xmlns="http://schemas.openxmlformats.org/spreadsheetml/2006/main">
  <c r="F5" i="3"/>
  <c r="H5" s="1"/>
  <c r="F6"/>
  <c r="H6" s="1"/>
  <c r="F7"/>
  <c r="H7" s="1"/>
  <c r="F8"/>
  <c r="H8" s="1"/>
  <c r="F9"/>
  <c r="H9" s="1"/>
  <c r="F10"/>
  <c r="H10" s="1"/>
  <c r="F11"/>
  <c r="H11" s="1"/>
  <c r="F12"/>
  <c r="H12" s="1"/>
  <c r="F13"/>
  <c r="H13" s="1"/>
  <c r="F14"/>
  <c r="G5" i="5"/>
  <c r="G27" i="4"/>
  <c r="G28"/>
  <c r="G6"/>
  <c r="I6" s="1"/>
  <c r="G7"/>
  <c r="I7"/>
  <c r="G8"/>
  <c r="G9"/>
  <c r="I9" s="1"/>
  <c r="G10"/>
  <c r="I10" s="1"/>
  <c r="G11"/>
  <c r="G12"/>
  <c r="I12" s="1"/>
  <c r="G13"/>
  <c r="I13"/>
  <c r="G14"/>
  <c r="G15"/>
  <c r="I15" s="1"/>
  <c r="G16"/>
  <c r="G17"/>
  <c r="I17" s="1"/>
  <c r="G18"/>
  <c r="I18" s="1"/>
  <c r="G19"/>
  <c r="G20"/>
  <c r="I20" s="1"/>
  <c r="G21"/>
  <c r="I21"/>
  <c r="G22"/>
  <c r="G23"/>
  <c r="I23" s="1"/>
  <c r="G24"/>
  <c r="G25"/>
  <c r="I25" s="1"/>
  <c r="G26"/>
  <c r="I26" s="1"/>
  <c r="G5"/>
  <c r="I5" i="5"/>
  <c r="H9" s="1"/>
  <c r="I8" i="4"/>
  <c r="I11"/>
  <c r="I14"/>
  <c r="I16"/>
  <c r="I19"/>
  <c r="I22"/>
  <c r="I24"/>
  <c r="I27"/>
  <c r="I28"/>
  <c r="H9" i="2"/>
  <c r="J9" s="1"/>
  <c r="H40"/>
  <c r="J40" s="1"/>
  <c r="H22"/>
  <c r="J22" s="1"/>
  <c r="H18"/>
  <c r="J18" s="1"/>
  <c r="H35"/>
  <c r="J35" s="1"/>
  <c r="H41"/>
  <c r="J41" s="1"/>
  <c r="H19"/>
  <c r="J19" s="1"/>
  <c r="H20"/>
  <c r="J20" s="1"/>
  <c r="H21"/>
  <c r="J21" s="1"/>
  <c r="H23"/>
  <c r="J23" s="1"/>
  <c r="H24"/>
  <c r="J24" s="1"/>
  <c r="H25"/>
  <c r="J25" s="1"/>
  <c r="H26"/>
  <c r="J26" s="1"/>
  <c r="H27"/>
  <c r="J27" s="1"/>
  <c r="H28"/>
  <c r="J28" s="1"/>
  <c r="H29"/>
  <c r="J29" s="1"/>
  <c r="H30"/>
  <c r="J30" s="1"/>
  <c r="H31"/>
  <c r="J31" s="1"/>
  <c r="H32"/>
  <c r="J32" s="1"/>
  <c r="H33"/>
  <c r="J33" s="1"/>
  <c r="H34"/>
  <c r="J34" s="1"/>
  <c r="H36"/>
  <c r="J36" s="1"/>
  <c r="H37"/>
  <c r="J37" s="1"/>
  <c r="H38"/>
  <c r="J38" s="1"/>
  <c r="H39"/>
  <c r="J39" s="1"/>
  <c r="H42"/>
  <c r="J42" s="1"/>
  <c r="H10"/>
  <c r="J10" s="1"/>
  <c r="H11"/>
  <c r="J11" s="1"/>
  <c r="H6"/>
  <c r="J6" s="1"/>
  <c r="H7"/>
  <c r="J7" s="1"/>
  <c r="H8"/>
  <c r="J8" s="1"/>
  <c r="H12"/>
  <c r="J12" s="1"/>
  <c r="H13"/>
  <c r="J13" s="1"/>
  <c r="H14"/>
  <c r="J14" s="1"/>
  <c r="H15"/>
  <c r="J15" s="1"/>
  <c r="H30" i="4"/>
  <c r="H7" i="5"/>
  <c r="I5" i="4"/>
  <c r="H32" s="1"/>
  <c r="G16" i="3" l="1"/>
  <c r="H14"/>
  <c r="G18" s="1"/>
</calcChain>
</file>

<file path=xl/sharedStrings.xml><?xml version="1.0" encoding="utf-8"?>
<sst xmlns="http://schemas.openxmlformats.org/spreadsheetml/2006/main" count="200" uniqueCount="56">
  <si>
    <t>Cena krmiv (Kč)</t>
  </si>
  <si>
    <t>P.č.</t>
  </si>
  <si>
    <t>Název</t>
  </si>
  <si>
    <t>MJ</t>
  </si>
  <si>
    <t>Předpokládaný odběr za rok</t>
  </si>
  <si>
    <t>Nabízená cena za MJ bez DPH</t>
  </si>
  <si>
    <t xml:space="preserve">celkem bez DPH </t>
  </si>
  <si>
    <t>sazba DPH</t>
  </si>
  <si>
    <t>celkem cena včetně DPH</t>
  </si>
  <si>
    <t>kg</t>
  </si>
  <si>
    <t>mražená jednodenní kuřátka</t>
  </si>
  <si>
    <t>mražené myši</t>
  </si>
  <si>
    <t>mražená slepice</t>
  </si>
  <si>
    <t>mražené ryby (stinte)</t>
  </si>
  <si>
    <t>extrudované krmivo pro vodní ptáky</t>
  </si>
  <si>
    <t>krůtí srdce</t>
  </si>
  <si>
    <t>1.</t>
  </si>
  <si>
    <t>mouční červi</t>
  </si>
  <si>
    <t>l</t>
  </si>
  <si>
    <t>mražená křepelka</t>
  </si>
  <si>
    <t>krmivo pro želvy</t>
  </si>
  <si>
    <t>konzervy (či polokonzervy) pro psy krůtí či kuřecí - s  minimálním podílem masa 80 %</t>
  </si>
  <si>
    <t>konzervy (či polokonzervy) pro psy krůtí či kuřecí - s  minimálním podílem masa 4 %</t>
  </si>
  <si>
    <t xml:space="preserve">konzervy (či polokonzervy) pro psy hovězí - s minimálním  podílem masa 4 % </t>
  </si>
  <si>
    <t xml:space="preserve">konzervy (či polokonzervy) pro kočky krůtí či kuřecí - s minimálním  podílem masa 4 % </t>
  </si>
  <si>
    <t xml:space="preserve">granule pro dospělé velké pracovní psy (minimální podíl proteinů 27 %; tuků 18 %) </t>
  </si>
  <si>
    <t>granule pro dospělé středně velké psy (min podíl proteinů 25 %; tuku 15 %)</t>
  </si>
  <si>
    <t>granule pro štěnata (min podíl masa 40 %; proteinů 31 %; tuku 20 %)</t>
  </si>
  <si>
    <t>granule pro kočky (min podíl masa 35 %; proteinů 29 %; tuku 12 %)</t>
  </si>
  <si>
    <t>drůbeží maso mleté</t>
  </si>
  <si>
    <t>drůbeží žaludky</t>
  </si>
  <si>
    <t>hovězí játra</t>
  </si>
  <si>
    <t>hovězí maso mleté</t>
  </si>
  <si>
    <t>dršťky mleté</t>
  </si>
  <si>
    <t>piškoty krmné</t>
  </si>
  <si>
    <t>ovesné vločky</t>
  </si>
  <si>
    <t>krmné kuře celé</t>
  </si>
  <si>
    <t>ledvinky</t>
  </si>
  <si>
    <t>krmné těstoviny</t>
  </si>
  <si>
    <t>krmná rýže</t>
  </si>
  <si>
    <t>příloha k masu s řasou pro psy a hlodavce</t>
  </si>
  <si>
    <t>příloha k masu se zeleninou pro psy a hlodavce</t>
  </si>
  <si>
    <t>vitamino-minerální přípravek pro psy</t>
  </si>
  <si>
    <t>hovězí maso kusové</t>
  </si>
  <si>
    <t>razítko a podpis uchazeče</t>
  </si>
  <si>
    <t xml:space="preserve">VZ Krmiva pro živočichy - položkový rozpočet </t>
  </si>
  <si>
    <t>mražení potkani</t>
  </si>
  <si>
    <t>mražení králíci</t>
  </si>
  <si>
    <r>
      <t xml:space="preserve">Typ krmiva </t>
    </r>
    <r>
      <rPr>
        <b/>
        <i/>
        <sz val="12"/>
        <rFont val="Calibri"/>
        <family val="2"/>
        <charset val="238"/>
      </rPr>
      <t>(vyplní uchazeč)</t>
    </r>
  </si>
  <si>
    <t>Kč</t>
  </si>
  <si>
    <t>VZ Krmiva pro živočichy - část 3 červi</t>
  </si>
  <si>
    <t>VZ Krmiva pro živočichy - část 2 krmiva pro psy a ostatní živočichy</t>
  </si>
  <si>
    <t>VZ Krmiva pro živočichy - část 1 speciální krmiva</t>
  </si>
  <si>
    <t>Celková cena bez DPH</t>
  </si>
  <si>
    <t>Celková cena s DPH:</t>
  </si>
  <si>
    <t>razítko a podpis účastníka</t>
  </si>
</sst>
</file>

<file path=xl/styles.xml><?xml version="1.0" encoding="utf-8"?>
<styleSheet xmlns="http://schemas.openxmlformats.org/spreadsheetml/2006/main">
  <fonts count="34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 CE"/>
      <charset val="238"/>
    </font>
    <font>
      <sz val="12"/>
      <name val="Arial CE"/>
      <family val="2"/>
      <charset val="238"/>
    </font>
    <font>
      <sz val="12"/>
      <name val="Calibri"/>
      <family val="2"/>
      <charset val="238"/>
    </font>
    <font>
      <sz val="12"/>
      <color indexed="8"/>
      <name val="Calibri"/>
      <family val="2"/>
      <charset val="238"/>
    </font>
    <font>
      <b/>
      <i/>
      <sz val="1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10" fillId="0" borderId="0"/>
    <xf numFmtId="0" fontId="1" fillId="0" borderId="0"/>
    <xf numFmtId="0" fontId="20" fillId="18" borderId="6" applyNumberForma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6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116">
    <xf numFmtId="0" fontId="0" fillId="0" borderId="0" xfId="0"/>
    <xf numFmtId="0" fontId="0" fillId="0" borderId="0" xfId="0" applyAlignment="1">
      <alignment horizontal="center"/>
    </xf>
    <xf numFmtId="0" fontId="0" fillId="0" borderId="0" xfId="28" applyFont="1" applyFill="1" applyBorder="1" applyAlignment="1">
      <alignment horizontal="center"/>
    </xf>
    <xf numFmtId="0" fontId="1" fillId="0" borderId="0" xfId="29" applyFont="1" applyFill="1" applyBorder="1"/>
    <xf numFmtId="0" fontId="0" fillId="0" borderId="0" xfId="0" applyBorder="1" applyAlignment="1">
      <alignment horizontal="center"/>
    </xf>
    <xf numFmtId="0" fontId="28" fillId="0" borderId="10" xfId="0" applyFont="1" applyBorder="1"/>
    <xf numFmtId="0" fontId="24" fillId="0" borderId="11" xfId="28" applyFont="1" applyBorder="1" applyAlignment="1" applyProtection="1">
      <alignment horizontal="center"/>
      <protection hidden="1"/>
    </xf>
    <xf numFmtId="0" fontId="24" fillId="0" borderId="12" xfId="28" applyFont="1" applyBorder="1" applyAlignment="1" applyProtection="1">
      <alignment horizontal="center"/>
      <protection hidden="1"/>
    </xf>
    <xf numFmtId="0" fontId="26" fillId="0" borderId="13" xfId="29" applyFont="1" applyFill="1" applyBorder="1" applyAlignment="1">
      <alignment horizontal="center"/>
    </xf>
    <xf numFmtId="0" fontId="26" fillId="0" borderId="14" xfId="29" applyFont="1" applyFill="1" applyBorder="1" applyAlignment="1">
      <alignment horizontal="center"/>
    </xf>
    <xf numFmtId="0" fontId="26" fillId="0" borderId="13" xfId="29" applyFont="1" applyBorder="1" applyAlignment="1">
      <alignment horizontal="center" vertical="center"/>
    </xf>
    <xf numFmtId="0" fontId="26" fillId="0" borderId="15" xfId="29" applyFont="1" applyBorder="1" applyAlignment="1">
      <alignment horizontal="center" vertical="center"/>
    </xf>
    <xf numFmtId="0" fontId="26" fillId="0" borderId="16" xfId="29" applyFont="1" applyBorder="1" applyAlignment="1">
      <alignment horizontal="center" vertical="center"/>
    </xf>
    <xf numFmtId="0" fontId="29" fillId="24" borderId="0" xfId="0" applyFont="1" applyFill="1"/>
    <xf numFmtId="0" fontId="30" fillId="24" borderId="17" xfId="0" applyFont="1" applyFill="1" applyBorder="1" applyAlignment="1">
      <alignment horizontal="center"/>
    </xf>
    <xf numFmtId="0" fontId="30" fillId="24" borderId="18" xfId="0" applyFont="1" applyFill="1" applyBorder="1" applyAlignment="1">
      <alignment horizontal="center"/>
    </xf>
    <xf numFmtId="0" fontId="30" fillId="25" borderId="19" xfId="28" applyFont="1" applyFill="1" applyBorder="1" applyAlignment="1">
      <alignment horizontal="center"/>
    </xf>
    <xf numFmtId="0" fontId="30" fillId="24" borderId="20" xfId="0" applyFont="1" applyFill="1" applyBorder="1" applyAlignment="1">
      <alignment horizontal="center" vertical="center"/>
    </xf>
    <xf numFmtId="0" fontId="30" fillId="24" borderId="21" xfId="0" applyFont="1" applyFill="1" applyBorder="1" applyAlignment="1">
      <alignment horizontal="center" vertical="center"/>
    </xf>
    <xf numFmtId="0" fontId="30" fillId="24" borderId="22" xfId="0" applyFont="1" applyFill="1" applyBorder="1" applyAlignment="1">
      <alignment horizontal="center" vertical="center" wrapText="1"/>
    </xf>
    <xf numFmtId="0" fontId="30" fillId="24" borderId="21" xfId="0" applyNumberFormat="1" applyFont="1" applyFill="1" applyBorder="1" applyAlignment="1">
      <alignment horizontal="center" vertical="center" wrapText="1"/>
    </xf>
    <xf numFmtId="0" fontId="30" fillId="24" borderId="22" xfId="0" applyNumberFormat="1" applyFont="1" applyFill="1" applyBorder="1" applyAlignment="1">
      <alignment horizontal="center" vertical="center" wrapText="1"/>
    </xf>
    <xf numFmtId="0" fontId="30" fillId="24" borderId="21" xfId="0" applyFont="1" applyFill="1" applyBorder="1" applyAlignment="1">
      <alignment horizontal="center" vertical="center" wrapText="1"/>
    </xf>
    <xf numFmtId="0" fontId="24" fillId="0" borderId="23" xfId="28" applyFont="1" applyBorder="1" applyAlignment="1" applyProtection="1">
      <alignment horizontal="center"/>
      <protection hidden="1"/>
    </xf>
    <xf numFmtId="0" fontId="26" fillId="26" borderId="13" xfId="29" applyFont="1" applyFill="1" applyBorder="1" applyAlignment="1">
      <alignment horizontal="left" vertical="top" wrapText="1"/>
    </xf>
    <xf numFmtId="0" fontId="25" fillId="26" borderId="13" xfId="0" applyFont="1" applyFill="1" applyBorder="1" applyAlignment="1">
      <alignment horizontal="left" vertical="top" wrapText="1"/>
    </xf>
    <xf numFmtId="0" fontId="26" fillId="26" borderId="14" xfId="29" applyFont="1" applyFill="1" applyBorder="1" applyAlignment="1">
      <alignment horizontal="left" vertical="top" wrapText="1"/>
    </xf>
    <xf numFmtId="0" fontId="23" fillId="0" borderId="13" xfId="28" applyFont="1" applyBorder="1" applyAlignment="1" applyProtection="1">
      <alignment horizontal="center" vertical="center"/>
      <protection hidden="1"/>
    </xf>
    <xf numFmtId="0" fontId="23" fillId="0" borderId="15" xfId="28" applyFont="1" applyBorder="1" applyAlignment="1" applyProtection="1">
      <alignment horizontal="center" vertical="center"/>
      <protection hidden="1"/>
    </xf>
    <xf numFmtId="3" fontId="23" fillId="0" borderId="13" xfId="28" applyNumberFormat="1" applyFont="1" applyFill="1" applyBorder="1" applyAlignment="1">
      <alignment horizontal="center" vertical="center"/>
    </xf>
    <xf numFmtId="3" fontId="23" fillId="0" borderId="14" xfId="28" applyNumberFormat="1" applyFont="1" applyFill="1" applyBorder="1" applyAlignment="1">
      <alignment horizontal="center" vertical="center"/>
    </xf>
    <xf numFmtId="0" fontId="23" fillId="0" borderId="13" xfId="28" applyFont="1" applyBorder="1" applyAlignment="1">
      <alignment horizontal="center" vertical="center"/>
    </xf>
    <xf numFmtId="0" fontId="23" fillId="0" borderId="14" xfId="28" applyFont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3" fontId="24" fillId="0" borderId="13" xfId="28" applyNumberFormat="1" applyFont="1" applyFill="1" applyBorder="1" applyAlignment="1" applyProtection="1">
      <alignment horizontal="center" vertical="center"/>
      <protection locked="0"/>
    </xf>
    <xf numFmtId="3" fontId="24" fillId="0" borderId="24" xfId="28" applyNumberFormat="1" applyFont="1" applyFill="1" applyBorder="1" applyAlignment="1" applyProtection="1">
      <alignment horizontal="center" vertical="center"/>
      <protection locked="0"/>
    </xf>
    <xf numFmtId="3" fontId="24" fillId="0" borderId="25" xfId="28" applyNumberFormat="1" applyFont="1" applyFill="1" applyBorder="1" applyAlignment="1" applyProtection="1">
      <alignment horizontal="center" vertical="center"/>
      <protection locked="0"/>
    </xf>
    <xf numFmtId="3" fontId="24" fillId="0" borderId="26" xfId="28" applyNumberFormat="1" applyFont="1" applyFill="1" applyBorder="1" applyAlignment="1" applyProtection="1">
      <alignment horizontal="center" vertical="center"/>
      <protection locked="0"/>
    </xf>
    <xf numFmtId="0" fontId="21" fillId="0" borderId="24" xfId="0" applyFont="1" applyBorder="1" applyAlignment="1" applyProtection="1">
      <alignment vertical="center"/>
      <protection locked="0"/>
    </xf>
    <xf numFmtId="0" fontId="21" fillId="0" borderId="25" xfId="0" applyFont="1" applyBorder="1" applyAlignment="1" applyProtection="1">
      <alignment vertical="center"/>
      <protection locked="0"/>
    </xf>
    <xf numFmtId="0" fontId="21" fillId="0" borderId="26" xfId="0" applyFont="1" applyBorder="1" applyAlignment="1" applyProtection="1">
      <alignment vertical="center"/>
      <protection locked="0"/>
    </xf>
    <xf numFmtId="0" fontId="21" fillId="0" borderId="26" xfId="0" applyFont="1" applyFill="1" applyBorder="1" applyAlignment="1" applyProtection="1">
      <alignment vertical="center"/>
      <protection locked="0"/>
    </xf>
    <xf numFmtId="0" fontId="21" fillId="0" borderId="13" xfId="0" applyFont="1" applyBorder="1" applyAlignment="1" applyProtection="1">
      <alignment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center" vertical="center"/>
      <protection locked="0"/>
    </xf>
    <xf numFmtId="0" fontId="21" fillId="0" borderId="24" xfId="0" applyFont="1" applyBorder="1" applyAlignment="1" applyProtection="1">
      <alignment horizontal="center" vertical="center"/>
      <protection locked="0"/>
    </xf>
    <xf numFmtId="0" fontId="21" fillId="0" borderId="25" xfId="0" applyFont="1" applyBorder="1" applyAlignment="1" applyProtection="1">
      <alignment horizontal="center" vertical="center"/>
      <protection locked="0"/>
    </xf>
    <xf numFmtId="0" fontId="21" fillId="0" borderId="26" xfId="0" applyFont="1" applyBorder="1" applyAlignment="1" applyProtection="1">
      <alignment horizontal="center" vertical="center"/>
      <protection locked="0"/>
    </xf>
    <xf numFmtId="0" fontId="26" fillId="27" borderId="13" xfId="29" applyFont="1" applyFill="1" applyBorder="1" applyAlignment="1" applyProtection="1">
      <alignment horizontal="center" vertical="center" wrapText="1"/>
      <protection locked="0"/>
    </xf>
    <xf numFmtId="0" fontId="26" fillId="27" borderId="14" xfId="29" applyFont="1" applyFill="1" applyBorder="1" applyAlignment="1" applyProtection="1">
      <alignment horizontal="center" vertical="center" wrapText="1"/>
      <protection locked="0"/>
    </xf>
    <xf numFmtId="0" fontId="26" fillId="28" borderId="13" xfId="29" applyFont="1" applyFill="1" applyBorder="1" applyAlignment="1" applyProtection="1">
      <alignment horizontal="center" vertical="center" wrapText="1"/>
      <protection locked="0"/>
    </xf>
    <xf numFmtId="3" fontId="24" fillId="0" borderId="16" xfId="28" applyNumberFormat="1" applyFont="1" applyFill="1" applyBorder="1" applyAlignment="1" applyProtection="1">
      <alignment horizontal="center" vertical="center"/>
      <protection locked="0"/>
    </xf>
    <xf numFmtId="0" fontId="22" fillId="0" borderId="16" xfId="0" applyFont="1" applyFill="1" applyBorder="1" applyAlignment="1">
      <alignment horizontal="center" vertical="center"/>
    </xf>
    <xf numFmtId="0" fontId="21" fillId="0" borderId="16" xfId="0" applyFont="1" applyBorder="1" applyAlignment="1" applyProtection="1">
      <alignment vertical="center"/>
      <protection locked="0"/>
    </xf>
    <xf numFmtId="0" fontId="21" fillId="0" borderId="16" xfId="0" applyFont="1" applyBorder="1" applyAlignment="1" applyProtection="1">
      <alignment horizontal="center" vertical="center"/>
      <protection locked="0"/>
    </xf>
    <xf numFmtId="0" fontId="26" fillId="26" borderId="27" xfId="29" applyFont="1" applyFill="1" applyBorder="1" applyAlignment="1">
      <alignment horizontal="left" vertical="top" wrapText="1"/>
    </xf>
    <xf numFmtId="0" fontId="26" fillId="27" borderId="27" xfId="29" applyFont="1" applyFill="1" applyBorder="1" applyAlignment="1" applyProtection="1">
      <alignment horizontal="center" vertical="center" wrapText="1"/>
      <protection locked="0"/>
    </xf>
    <xf numFmtId="0" fontId="26" fillId="0" borderId="27" xfId="29" applyFont="1" applyFill="1" applyBorder="1" applyAlignment="1">
      <alignment horizontal="center"/>
    </xf>
    <xf numFmtId="3" fontId="24" fillId="0" borderId="28" xfId="28" applyNumberFormat="1" applyFont="1" applyFill="1" applyBorder="1" applyAlignment="1" applyProtection="1">
      <alignment horizontal="center" vertical="center"/>
      <protection locked="0"/>
    </xf>
    <xf numFmtId="0" fontId="21" fillId="0" borderId="28" xfId="0" applyFont="1" applyBorder="1" applyAlignment="1" applyProtection="1">
      <alignment vertical="center"/>
      <protection locked="0"/>
    </xf>
    <xf numFmtId="0" fontId="21" fillId="0" borderId="28" xfId="0" applyFont="1" applyBorder="1" applyAlignment="1" applyProtection="1">
      <alignment horizontal="center" vertical="center"/>
      <protection locked="0"/>
    </xf>
    <xf numFmtId="0" fontId="26" fillId="0" borderId="29" xfId="29" applyFont="1" applyBorder="1" applyAlignment="1">
      <alignment horizontal="center" vertical="center"/>
    </xf>
    <xf numFmtId="0" fontId="21" fillId="0" borderId="28" xfId="0" applyFont="1" applyFill="1" applyBorder="1" applyAlignment="1" applyProtection="1">
      <alignment vertical="center"/>
      <protection locked="0"/>
    </xf>
    <xf numFmtId="0" fontId="21" fillId="0" borderId="27" xfId="0" applyFont="1" applyBorder="1" applyAlignment="1" applyProtection="1">
      <alignment horizontal="center" vertical="center"/>
      <protection locked="0"/>
    </xf>
    <xf numFmtId="3" fontId="22" fillId="0" borderId="24" xfId="0" applyNumberFormat="1" applyFont="1" applyFill="1" applyBorder="1" applyAlignment="1">
      <alignment horizontal="center" vertical="center"/>
    </xf>
    <xf numFmtId="0" fontId="22" fillId="0" borderId="30" xfId="0" applyFont="1" applyBorder="1" applyAlignment="1">
      <alignment horizontal="center"/>
    </xf>
    <xf numFmtId="0" fontId="0" fillId="0" borderId="30" xfId="0" applyBorder="1" applyAlignment="1"/>
    <xf numFmtId="0" fontId="31" fillId="0" borderId="31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0" fillId="24" borderId="32" xfId="0" applyFont="1" applyFill="1" applyBorder="1" applyAlignment="1"/>
    <xf numFmtId="0" fontId="30" fillId="24" borderId="33" xfId="0" applyFont="1" applyFill="1" applyBorder="1" applyAlignment="1"/>
    <xf numFmtId="2" fontId="30" fillId="24" borderId="21" xfId="28" applyNumberFormat="1" applyFont="1" applyFill="1" applyBorder="1" applyAlignment="1">
      <alignment horizontal="center"/>
    </xf>
    <xf numFmtId="2" fontId="29" fillId="24" borderId="29" xfId="0" applyNumberFormat="1" applyFont="1" applyFill="1" applyBorder="1" applyAlignment="1"/>
    <xf numFmtId="0" fontId="30" fillId="24" borderId="34" xfId="0" applyFont="1" applyFill="1" applyBorder="1" applyAlignment="1">
      <alignment horizontal="center"/>
    </xf>
    <xf numFmtId="0" fontId="33" fillId="0" borderId="35" xfId="0" applyFont="1" applyBorder="1" applyAlignment="1">
      <alignment horizontal="center"/>
    </xf>
    <xf numFmtId="0" fontId="33" fillId="0" borderId="36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9" fillId="29" borderId="22" xfId="0" applyFont="1" applyFill="1" applyBorder="1" applyAlignment="1">
      <alignment horizontal="center" vertical="center" wrapText="1"/>
    </xf>
    <xf numFmtId="3" fontId="23" fillId="29" borderId="27" xfId="28" applyNumberFormat="1" applyFont="1" applyFill="1" applyBorder="1" applyAlignment="1">
      <alignment horizontal="center" vertical="center"/>
    </xf>
    <xf numFmtId="0" fontId="29" fillId="30" borderId="22" xfId="0" applyFont="1" applyFill="1" applyBorder="1" applyAlignment="1">
      <alignment horizontal="center" vertical="center" wrapText="1"/>
    </xf>
    <xf numFmtId="3" fontId="23" fillId="30" borderId="13" xfId="28" applyNumberFormat="1" applyFont="1" applyFill="1" applyBorder="1" applyAlignment="1">
      <alignment horizontal="center" vertical="center"/>
    </xf>
    <xf numFmtId="3" fontId="23" fillId="30" borderId="27" xfId="28" applyNumberFormat="1" applyFont="1" applyFill="1" applyBorder="1" applyAlignment="1">
      <alignment horizontal="center" vertical="center"/>
    </xf>
    <xf numFmtId="0" fontId="23" fillId="30" borderId="13" xfId="28" applyFont="1" applyFill="1" applyBorder="1" applyAlignment="1">
      <alignment horizontal="center" vertical="center"/>
    </xf>
    <xf numFmtId="0" fontId="23" fillId="30" borderId="27" xfId="28" applyFont="1" applyFill="1" applyBorder="1" applyAlignment="1">
      <alignment horizontal="center" vertical="center"/>
    </xf>
    <xf numFmtId="0" fontId="0" fillId="0" borderId="17" xfId="0" applyBorder="1"/>
    <xf numFmtId="0" fontId="0" fillId="0" borderId="37" xfId="0" applyBorder="1"/>
    <xf numFmtId="0" fontId="32" fillId="0" borderId="37" xfId="0" applyFont="1" applyBorder="1" applyAlignment="1">
      <alignment horizontal="center"/>
    </xf>
    <xf numFmtId="0" fontId="0" fillId="0" borderId="33" xfId="0" applyBorder="1"/>
    <xf numFmtId="0" fontId="0" fillId="0" borderId="20" xfId="0" applyBorder="1"/>
    <xf numFmtId="0" fontId="0" fillId="0" borderId="0" xfId="0" applyBorder="1"/>
    <xf numFmtId="0" fontId="0" fillId="0" borderId="38" xfId="0" applyBorder="1"/>
    <xf numFmtId="0" fontId="23" fillId="0" borderId="27" xfId="28" applyFont="1" applyBorder="1" applyAlignment="1" applyProtection="1">
      <alignment horizontal="center" vertical="center"/>
      <protection hidden="1"/>
    </xf>
    <xf numFmtId="0" fontId="24" fillId="0" borderId="30" xfId="28" applyFont="1" applyBorder="1" applyAlignment="1" applyProtection="1">
      <alignment horizontal="center"/>
      <protection hidden="1"/>
    </xf>
    <xf numFmtId="0" fontId="22" fillId="0" borderId="27" xfId="0" applyFont="1" applyFill="1" applyBorder="1" applyAlignment="1">
      <alignment horizontal="center" vertical="center"/>
    </xf>
    <xf numFmtId="0" fontId="0" fillId="0" borderId="30" xfId="0" applyBorder="1"/>
    <xf numFmtId="0" fontId="22" fillId="0" borderId="0" xfId="0" applyFont="1" applyBorder="1" applyAlignment="1">
      <alignment horizontal="center"/>
    </xf>
    <xf numFmtId="0" fontId="0" fillId="0" borderId="0" xfId="0" applyBorder="1" applyAlignment="1"/>
    <xf numFmtId="0" fontId="0" fillId="31" borderId="0" xfId="0" applyFill="1"/>
    <xf numFmtId="0" fontId="23" fillId="0" borderId="29" xfId="28" applyFont="1" applyBorder="1" applyAlignment="1" applyProtection="1">
      <alignment horizontal="center" vertical="center"/>
      <protection hidden="1"/>
    </xf>
    <xf numFmtId="0" fontId="24" fillId="0" borderId="39" xfId="28" applyFont="1" applyBorder="1" applyAlignment="1" applyProtection="1">
      <alignment horizontal="center"/>
      <protection hidden="1"/>
    </xf>
    <xf numFmtId="0" fontId="26" fillId="28" borderId="27" xfId="29" applyFont="1" applyFill="1" applyBorder="1" applyAlignment="1" applyProtection="1">
      <alignment horizontal="center" vertical="center" wrapText="1"/>
      <protection locked="0"/>
    </xf>
    <xf numFmtId="3" fontId="24" fillId="0" borderId="27" xfId="28" applyNumberFormat="1" applyFont="1" applyFill="1" applyBorder="1" applyAlignment="1" applyProtection="1">
      <alignment horizontal="center" vertical="center"/>
      <protection locked="0"/>
    </xf>
    <xf numFmtId="3" fontId="22" fillId="0" borderId="27" xfId="0" applyNumberFormat="1" applyFont="1" applyFill="1" applyBorder="1" applyAlignment="1">
      <alignment horizontal="center" vertical="center"/>
    </xf>
    <xf numFmtId="0" fontId="21" fillId="0" borderId="27" xfId="0" applyFont="1" applyBorder="1" applyAlignment="1" applyProtection="1">
      <alignment vertical="center"/>
      <protection locked="0"/>
    </xf>
    <xf numFmtId="0" fontId="30" fillId="24" borderId="21" xfId="0" applyFont="1" applyFill="1" applyBorder="1" applyAlignment="1">
      <alignment horizontal="center"/>
    </xf>
    <xf numFmtId="0" fontId="30" fillId="24" borderId="16" xfId="0" applyFont="1" applyFill="1" applyBorder="1" applyAlignment="1">
      <alignment horizontal="center" vertical="center"/>
    </xf>
    <xf numFmtId="0" fontId="0" fillId="0" borderId="40" xfId="0" applyBorder="1"/>
    <xf numFmtId="0" fontId="0" fillId="0" borderId="41" xfId="0" applyBorder="1"/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</cellXfs>
  <cellStyles count="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_List1" xfId="28"/>
    <cellStyle name="normální_List1_1" xfId="29"/>
    <cellStyle name="Poznámka" xfId="30" builtinId="10" customBuiltin="1"/>
    <cellStyle name="Propojená buňka" xfId="31" builtinId="24" customBuiltin="1"/>
    <cellStyle name="Správně" xfId="32" builtinId="26" customBuiltin="1"/>
    <cellStyle name="Text upozornění" xfId="33" builtinId="11" customBuiltin="1"/>
    <cellStyle name="Vstup" xfId="34" builtinId="20" customBuiltin="1"/>
    <cellStyle name="Výpočet" xfId="35" builtinId="22" customBuiltin="1"/>
    <cellStyle name="Výstup" xfId="36" builtinId="21" customBuiltin="1"/>
    <cellStyle name="Vysvětlující text" xfId="37" builtinId="53" customBuiltin="1"/>
    <cellStyle name="Zvýraznění 1" xfId="38" builtinId="29" customBuiltin="1"/>
    <cellStyle name="Zvýraznění 2" xfId="39" builtinId="33" customBuiltin="1"/>
    <cellStyle name="Zvýraznění 3" xfId="40" builtinId="37" customBuiltin="1"/>
    <cellStyle name="Zvýraznění 4" xfId="41" builtinId="41" customBuiltin="1"/>
    <cellStyle name="Zvýraznění 5" xfId="42" builtinId="45" customBuiltin="1"/>
    <cellStyle name="Zvýraznění 6" xfId="43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2"/>
  </sheetPr>
  <dimension ref="A1:J51"/>
  <sheetViews>
    <sheetView showGridLines="0" zoomScale="85" zoomScaleNormal="85" zoomScaleSheetLayoutView="115" workbookViewId="0">
      <selection activeCell="G51" sqref="G50:J51"/>
    </sheetView>
  </sheetViews>
  <sheetFormatPr defaultRowHeight="13.2"/>
  <cols>
    <col min="1" max="1" width="4.6640625" customWidth="1"/>
    <col min="2" max="2" width="0" hidden="1" customWidth="1"/>
    <col min="3" max="3" width="42.109375" customWidth="1"/>
    <col min="4" max="4" width="50.5546875" customWidth="1"/>
    <col min="5" max="5" width="9" style="1" customWidth="1"/>
    <col min="6" max="6" width="16.109375" customWidth="1"/>
    <col min="7" max="7" width="16.6640625" customWidth="1"/>
    <col min="8" max="8" width="16.5546875" customWidth="1"/>
    <col min="9" max="9" width="8.6640625" customWidth="1"/>
    <col min="10" max="10" width="16.44140625" customWidth="1"/>
  </cols>
  <sheetData>
    <row r="1" spans="1:10" ht="18" customHeight="1"/>
    <row r="2" spans="1:10" ht="18">
      <c r="C2" s="72" t="s">
        <v>45</v>
      </c>
      <c r="D2" s="72"/>
      <c r="E2" s="72"/>
      <c r="F2" s="72"/>
      <c r="G2" s="72"/>
      <c r="H2" s="72"/>
      <c r="I2" s="72"/>
      <c r="J2" s="72"/>
    </row>
    <row r="3" spans="1:10" ht="16.2" thickBot="1">
      <c r="C3" s="68"/>
      <c r="D3" s="69"/>
      <c r="E3" s="69"/>
      <c r="F3" s="69"/>
      <c r="G3" s="69"/>
      <c r="H3" s="69"/>
      <c r="I3" s="69"/>
      <c r="J3" s="69"/>
    </row>
    <row r="4" spans="1:10" ht="16.2" thickBot="1">
      <c r="A4" s="75" t="s">
        <v>1</v>
      </c>
      <c r="B4" s="13"/>
      <c r="C4" s="14"/>
      <c r="D4" s="77"/>
      <c r="E4" s="78"/>
      <c r="F4" s="79"/>
      <c r="G4" s="15"/>
      <c r="H4" s="73" t="s">
        <v>0</v>
      </c>
      <c r="I4" s="73"/>
      <c r="J4" s="74"/>
    </row>
    <row r="5" spans="1:10" ht="66" customHeight="1" thickBot="1">
      <c r="A5" s="76"/>
      <c r="B5" s="16" t="s">
        <v>1</v>
      </c>
      <c r="C5" s="17" t="s">
        <v>2</v>
      </c>
      <c r="D5" s="18" t="s">
        <v>48</v>
      </c>
      <c r="E5" s="18" t="s">
        <v>3</v>
      </c>
      <c r="F5" s="19" t="s">
        <v>4</v>
      </c>
      <c r="G5" s="20" t="s">
        <v>5</v>
      </c>
      <c r="H5" s="20" t="s">
        <v>6</v>
      </c>
      <c r="I5" s="21" t="s">
        <v>7</v>
      </c>
      <c r="J5" s="22" t="s">
        <v>8</v>
      </c>
    </row>
    <row r="6" spans="1:10" ht="15.6">
      <c r="A6" s="28">
        <v>1</v>
      </c>
      <c r="B6" s="23">
        <v>1</v>
      </c>
      <c r="C6" s="24" t="s">
        <v>10</v>
      </c>
      <c r="D6" s="51"/>
      <c r="E6" s="8" t="s">
        <v>9</v>
      </c>
      <c r="F6" s="29">
        <v>2700</v>
      </c>
      <c r="G6" s="38"/>
      <c r="H6" s="34">
        <f t="shared" ref="H6:H15" si="0">F6*G6</f>
        <v>0</v>
      </c>
      <c r="I6" s="41"/>
      <c r="J6" s="48">
        <f>H6/100*I6+H6</f>
        <v>0</v>
      </c>
    </row>
    <row r="7" spans="1:10" ht="16.2" thickBot="1">
      <c r="A7" s="27">
        <v>2</v>
      </c>
      <c r="B7" s="7">
        <v>2</v>
      </c>
      <c r="C7" s="24" t="s">
        <v>11</v>
      </c>
      <c r="D7" s="51"/>
      <c r="E7" s="8" t="s">
        <v>9</v>
      </c>
      <c r="F7" s="29">
        <v>950</v>
      </c>
      <c r="G7" s="39"/>
      <c r="H7" s="35">
        <f t="shared" si="0"/>
        <v>0</v>
      </c>
      <c r="I7" s="42"/>
      <c r="J7" s="49">
        <f>H7/100*I7+H7</f>
        <v>0</v>
      </c>
    </row>
    <row r="8" spans="1:10" ht="15.6">
      <c r="A8" s="28">
        <v>3</v>
      </c>
      <c r="B8" s="23">
        <v>3</v>
      </c>
      <c r="C8" s="25" t="s">
        <v>46</v>
      </c>
      <c r="D8" s="51"/>
      <c r="E8" s="8" t="s">
        <v>9</v>
      </c>
      <c r="F8" s="29">
        <v>120</v>
      </c>
      <c r="G8" s="39"/>
      <c r="H8" s="35">
        <f t="shared" si="0"/>
        <v>0</v>
      </c>
      <c r="I8" s="42"/>
      <c r="J8" s="49">
        <f t="shared" ref="J8:J14" si="1">H8/100*I8+H8</f>
        <v>0</v>
      </c>
    </row>
    <row r="9" spans="1:10" ht="16.2" thickBot="1">
      <c r="A9" s="27">
        <v>4</v>
      </c>
      <c r="B9" s="7">
        <v>4</v>
      </c>
      <c r="C9" s="25" t="s">
        <v>47</v>
      </c>
      <c r="D9" s="51"/>
      <c r="E9" s="8" t="s">
        <v>9</v>
      </c>
      <c r="F9" s="29">
        <v>250</v>
      </c>
      <c r="G9" s="39"/>
      <c r="H9" s="35">
        <f t="shared" si="0"/>
        <v>0</v>
      </c>
      <c r="I9" s="42"/>
      <c r="J9" s="49">
        <f t="shared" si="1"/>
        <v>0</v>
      </c>
    </row>
    <row r="10" spans="1:10" ht="15.6">
      <c r="A10" s="28">
        <v>5</v>
      </c>
      <c r="B10" s="23">
        <v>5</v>
      </c>
      <c r="C10" s="25" t="s">
        <v>12</v>
      </c>
      <c r="D10" s="51"/>
      <c r="E10" s="8" t="s">
        <v>9</v>
      </c>
      <c r="F10" s="29">
        <v>450</v>
      </c>
      <c r="G10" s="39"/>
      <c r="H10" s="35">
        <f t="shared" si="0"/>
        <v>0</v>
      </c>
      <c r="I10" s="42"/>
      <c r="J10" s="49">
        <f t="shared" si="1"/>
        <v>0</v>
      </c>
    </row>
    <row r="11" spans="1:10" ht="16.2" thickBot="1">
      <c r="A11" s="27">
        <v>6</v>
      </c>
      <c r="B11" s="7">
        <v>6</v>
      </c>
      <c r="C11" s="25" t="s">
        <v>13</v>
      </c>
      <c r="D11" s="51"/>
      <c r="E11" s="8" t="s">
        <v>9</v>
      </c>
      <c r="F11" s="29">
        <v>100</v>
      </c>
      <c r="G11" s="39"/>
      <c r="H11" s="35">
        <f t="shared" si="0"/>
        <v>0</v>
      </c>
      <c r="I11" s="42"/>
      <c r="J11" s="49">
        <f t="shared" si="1"/>
        <v>0</v>
      </c>
    </row>
    <row r="12" spans="1:10" ht="15.6">
      <c r="A12" s="28">
        <v>7</v>
      </c>
      <c r="B12" s="23">
        <v>7</v>
      </c>
      <c r="C12" s="25" t="s">
        <v>14</v>
      </c>
      <c r="D12" s="51"/>
      <c r="E12" s="8" t="s">
        <v>9</v>
      </c>
      <c r="F12" s="29">
        <v>1000</v>
      </c>
      <c r="G12" s="40"/>
      <c r="H12" s="35">
        <f t="shared" si="0"/>
        <v>0</v>
      </c>
      <c r="I12" s="42"/>
      <c r="J12" s="49">
        <f t="shared" si="1"/>
        <v>0</v>
      </c>
    </row>
    <row r="13" spans="1:10" ht="15.6">
      <c r="A13" s="27">
        <v>8</v>
      </c>
      <c r="B13" s="6"/>
      <c r="C13" s="25" t="s">
        <v>19</v>
      </c>
      <c r="D13" s="51"/>
      <c r="E13" s="8" t="s">
        <v>9</v>
      </c>
      <c r="F13" s="29">
        <v>100</v>
      </c>
      <c r="G13" s="40"/>
      <c r="H13" s="35">
        <f t="shared" si="0"/>
        <v>0</v>
      </c>
      <c r="I13" s="42"/>
      <c r="J13" s="49">
        <f t="shared" si="1"/>
        <v>0</v>
      </c>
    </row>
    <row r="14" spans="1:10" ht="15.6">
      <c r="A14" s="28">
        <v>9</v>
      </c>
      <c r="B14" s="6"/>
      <c r="C14" s="24" t="s">
        <v>15</v>
      </c>
      <c r="D14" s="51"/>
      <c r="E14" s="8" t="s">
        <v>9</v>
      </c>
      <c r="F14" s="29">
        <v>400</v>
      </c>
      <c r="G14" s="40"/>
      <c r="H14" s="35">
        <f t="shared" si="0"/>
        <v>0</v>
      </c>
      <c r="I14" s="42"/>
      <c r="J14" s="49">
        <f t="shared" si="1"/>
        <v>0</v>
      </c>
    </row>
    <row r="15" spans="1:10" ht="15.6">
      <c r="A15" s="27">
        <v>10</v>
      </c>
      <c r="B15" s="7">
        <v>8</v>
      </c>
      <c r="C15" s="26" t="s">
        <v>20</v>
      </c>
      <c r="D15" s="52"/>
      <c r="E15" s="9" t="s">
        <v>9</v>
      </c>
      <c r="F15" s="30">
        <v>15</v>
      </c>
      <c r="G15" s="40"/>
      <c r="H15" s="36">
        <f t="shared" si="0"/>
        <v>0</v>
      </c>
      <c r="I15" s="43"/>
      <c r="J15" s="50">
        <f>H15/100*I15+H15</f>
        <v>0</v>
      </c>
    </row>
    <row r="16" spans="1:10" ht="15.6">
      <c r="A16" s="28"/>
      <c r="B16" s="6"/>
      <c r="C16" s="26"/>
      <c r="D16" s="52"/>
      <c r="E16" s="9"/>
      <c r="F16" s="30"/>
      <c r="G16" s="54"/>
      <c r="H16" s="55"/>
      <c r="I16" s="56"/>
      <c r="J16" s="57"/>
    </row>
    <row r="17" spans="1:10" ht="15.6">
      <c r="A17" s="28"/>
      <c r="B17" s="6"/>
      <c r="C17" s="26"/>
      <c r="D17" s="52"/>
      <c r="E17" s="9"/>
      <c r="F17" s="30"/>
      <c r="G17" s="54"/>
      <c r="H17" s="55"/>
      <c r="I17" s="56"/>
      <c r="J17" s="57"/>
    </row>
    <row r="18" spans="1:10" ht="31.2">
      <c r="A18" s="28">
        <v>1</v>
      </c>
      <c r="B18" s="6">
        <v>1</v>
      </c>
      <c r="C18" s="24" t="s">
        <v>21</v>
      </c>
      <c r="D18" s="51"/>
      <c r="E18" s="10" t="s">
        <v>9</v>
      </c>
      <c r="F18" s="31">
        <v>800</v>
      </c>
      <c r="G18" s="41"/>
      <c r="H18" s="34">
        <f>F18*G18</f>
        <v>0</v>
      </c>
      <c r="I18" s="41"/>
      <c r="J18" s="47">
        <f t="shared" ref="J18:J41" si="2">H18/100*I18+H18</f>
        <v>0</v>
      </c>
    </row>
    <row r="19" spans="1:10" ht="31.2">
      <c r="A19" s="27">
        <v>2</v>
      </c>
      <c r="B19" s="7">
        <v>2</v>
      </c>
      <c r="C19" s="24" t="s">
        <v>22</v>
      </c>
      <c r="D19" s="51"/>
      <c r="E19" s="11" t="s">
        <v>9</v>
      </c>
      <c r="F19" s="31">
        <v>1400</v>
      </c>
      <c r="G19" s="42"/>
      <c r="H19" s="35">
        <f t="shared" ref="H19:H41" si="3">F19*G19</f>
        <v>0</v>
      </c>
      <c r="I19" s="42"/>
      <c r="J19" s="46">
        <f t="shared" si="2"/>
        <v>0</v>
      </c>
    </row>
    <row r="20" spans="1:10" ht="31.2">
      <c r="A20" s="28">
        <v>3</v>
      </c>
      <c r="B20" s="6">
        <v>3</v>
      </c>
      <c r="C20" s="24" t="s">
        <v>23</v>
      </c>
      <c r="D20" s="51"/>
      <c r="E20" s="11" t="s">
        <v>9</v>
      </c>
      <c r="F20" s="31">
        <v>1400</v>
      </c>
      <c r="G20" s="42"/>
      <c r="H20" s="35">
        <f t="shared" si="3"/>
        <v>0</v>
      </c>
      <c r="I20" s="42"/>
      <c r="J20" s="46">
        <f t="shared" si="2"/>
        <v>0</v>
      </c>
    </row>
    <row r="21" spans="1:10" ht="32.25" customHeight="1">
      <c r="A21" s="27">
        <v>4</v>
      </c>
      <c r="B21" s="7">
        <v>4</v>
      </c>
      <c r="C21" s="24" t="s">
        <v>24</v>
      </c>
      <c r="D21" s="51"/>
      <c r="E21" s="11" t="s">
        <v>9</v>
      </c>
      <c r="F21" s="31">
        <v>500</v>
      </c>
      <c r="G21" s="42"/>
      <c r="H21" s="35">
        <f t="shared" si="3"/>
        <v>0</v>
      </c>
      <c r="I21" s="42"/>
      <c r="J21" s="46">
        <f t="shared" si="2"/>
        <v>0</v>
      </c>
    </row>
    <row r="22" spans="1:10" ht="36" customHeight="1">
      <c r="A22" s="28">
        <v>5</v>
      </c>
      <c r="B22" s="6">
        <v>5</v>
      </c>
      <c r="C22" s="24" t="s">
        <v>24</v>
      </c>
      <c r="D22" s="51"/>
      <c r="E22" s="11" t="s">
        <v>9</v>
      </c>
      <c r="F22" s="31">
        <v>100</v>
      </c>
      <c r="G22" s="42"/>
      <c r="H22" s="35">
        <f t="shared" si="3"/>
        <v>0</v>
      </c>
      <c r="I22" s="42"/>
      <c r="J22" s="46">
        <f t="shared" si="2"/>
        <v>0</v>
      </c>
    </row>
    <row r="23" spans="1:10" ht="31.2">
      <c r="A23" s="27">
        <v>6</v>
      </c>
      <c r="B23" s="7">
        <v>6</v>
      </c>
      <c r="C23" s="24" t="s">
        <v>25</v>
      </c>
      <c r="D23" s="51"/>
      <c r="E23" s="11" t="s">
        <v>9</v>
      </c>
      <c r="F23" s="31">
        <v>900</v>
      </c>
      <c r="G23" s="42"/>
      <c r="H23" s="35">
        <f t="shared" si="3"/>
        <v>0</v>
      </c>
      <c r="I23" s="42"/>
      <c r="J23" s="46">
        <f t="shared" si="2"/>
        <v>0</v>
      </c>
    </row>
    <row r="24" spans="1:10" ht="31.2">
      <c r="A24" s="28">
        <v>7</v>
      </c>
      <c r="B24" s="6">
        <v>7</v>
      </c>
      <c r="C24" s="24" t="s">
        <v>26</v>
      </c>
      <c r="D24" s="51"/>
      <c r="E24" s="11" t="s">
        <v>9</v>
      </c>
      <c r="F24" s="31">
        <v>1000</v>
      </c>
      <c r="G24" s="42"/>
      <c r="H24" s="35">
        <f t="shared" si="3"/>
        <v>0</v>
      </c>
      <c r="I24" s="42"/>
      <c r="J24" s="46">
        <f t="shared" si="2"/>
        <v>0</v>
      </c>
    </row>
    <row r="25" spans="1:10" ht="30.75" customHeight="1">
      <c r="A25" s="27">
        <v>8</v>
      </c>
      <c r="B25" s="7">
        <v>8</v>
      </c>
      <c r="C25" s="24" t="s">
        <v>27</v>
      </c>
      <c r="D25" s="51"/>
      <c r="E25" s="11" t="s">
        <v>9</v>
      </c>
      <c r="F25" s="31">
        <v>350</v>
      </c>
      <c r="G25" s="42"/>
      <c r="H25" s="35">
        <f t="shared" si="3"/>
        <v>0</v>
      </c>
      <c r="I25" s="42"/>
      <c r="J25" s="46">
        <f t="shared" si="2"/>
        <v>0</v>
      </c>
    </row>
    <row r="26" spans="1:10" ht="33" customHeight="1">
      <c r="A26" s="28">
        <v>9</v>
      </c>
      <c r="B26" s="6">
        <v>9</v>
      </c>
      <c r="C26" s="24" t="s">
        <v>28</v>
      </c>
      <c r="D26" s="51"/>
      <c r="E26" s="11" t="s">
        <v>9</v>
      </c>
      <c r="F26" s="31">
        <v>500</v>
      </c>
      <c r="G26" s="42"/>
      <c r="H26" s="35">
        <f t="shared" si="3"/>
        <v>0</v>
      </c>
      <c r="I26" s="42"/>
      <c r="J26" s="46">
        <f t="shared" si="2"/>
        <v>0</v>
      </c>
    </row>
    <row r="27" spans="1:10" ht="15.6">
      <c r="A27" s="27">
        <v>10</v>
      </c>
      <c r="B27" s="7">
        <v>10</v>
      </c>
      <c r="C27" s="24" t="s">
        <v>29</v>
      </c>
      <c r="D27" s="51"/>
      <c r="E27" s="11" t="s">
        <v>9</v>
      </c>
      <c r="F27" s="31">
        <v>500</v>
      </c>
      <c r="G27" s="42"/>
      <c r="H27" s="35">
        <f t="shared" si="3"/>
        <v>0</v>
      </c>
      <c r="I27" s="42"/>
      <c r="J27" s="46">
        <f t="shared" si="2"/>
        <v>0</v>
      </c>
    </row>
    <row r="28" spans="1:10" ht="15.6">
      <c r="A28" s="28">
        <v>11</v>
      </c>
      <c r="B28" s="6">
        <v>11</v>
      </c>
      <c r="C28" s="24" t="s">
        <v>30</v>
      </c>
      <c r="D28" s="51"/>
      <c r="E28" s="11" t="s">
        <v>9</v>
      </c>
      <c r="F28" s="31">
        <v>50</v>
      </c>
      <c r="G28" s="42"/>
      <c r="H28" s="35">
        <f t="shared" si="3"/>
        <v>0</v>
      </c>
      <c r="I28" s="42"/>
      <c r="J28" s="46">
        <f t="shared" si="2"/>
        <v>0</v>
      </c>
    </row>
    <row r="29" spans="1:10" ht="15.6">
      <c r="A29" s="27">
        <v>12</v>
      </c>
      <c r="B29" s="6"/>
      <c r="C29" s="24" t="s">
        <v>31</v>
      </c>
      <c r="D29" s="51"/>
      <c r="E29" s="11" t="s">
        <v>9</v>
      </c>
      <c r="F29" s="31">
        <v>50</v>
      </c>
      <c r="G29" s="43"/>
      <c r="H29" s="35">
        <f t="shared" si="3"/>
        <v>0</v>
      </c>
      <c r="I29" s="42"/>
      <c r="J29" s="46">
        <f t="shared" si="2"/>
        <v>0</v>
      </c>
    </row>
    <row r="30" spans="1:10" ht="15.6">
      <c r="A30" s="28">
        <v>13</v>
      </c>
      <c r="B30" s="6"/>
      <c r="C30" s="24" t="s">
        <v>32</v>
      </c>
      <c r="D30" s="51"/>
      <c r="E30" s="11" t="s">
        <v>9</v>
      </c>
      <c r="F30" s="31">
        <v>500</v>
      </c>
      <c r="G30" s="43"/>
      <c r="H30" s="35">
        <f t="shared" si="3"/>
        <v>0</v>
      </c>
      <c r="I30" s="42"/>
      <c r="J30" s="46">
        <f t="shared" si="2"/>
        <v>0</v>
      </c>
    </row>
    <row r="31" spans="1:10" ht="15.6">
      <c r="A31" s="27">
        <v>14</v>
      </c>
      <c r="B31" s="6"/>
      <c r="C31" s="24" t="s">
        <v>33</v>
      </c>
      <c r="D31" s="51"/>
      <c r="E31" s="11" t="s">
        <v>9</v>
      </c>
      <c r="F31" s="31">
        <v>40</v>
      </c>
      <c r="G31" s="43"/>
      <c r="H31" s="35">
        <f t="shared" si="3"/>
        <v>0</v>
      </c>
      <c r="I31" s="42"/>
      <c r="J31" s="46">
        <f t="shared" si="2"/>
        <v>0</v>
      </c>
    </row>
    <row r="32" spans="1:10" ht="15.6">
      <c r="A32" s="28">
        <v>15</v>
      </c>
      <c r="B32" s="6"/>
      <c r="C32" s="24" t="s">
        <v>34</v>
      </c>
      <c r="D32" s="51"/>
      <c r="E32" s="11" t="s">
        <v>9</v>
      </c>
      <c r="F32" s="31">
        <v>100</v>
      </c>
      <c r="G32" s="43"/>
      <c r="H32" s="35">
        <f t="shared" si="3"/>
        <v>0</v>
      </c>
      <c r="I32" s="42"/>
      <c r="J32" s="46">
        <f t="shared" si="2"/>
        <v>0</v>
      </c>
    </row>
    <row r="33" spans="1:10" ht="15.6">
      <c r="A33" s="27">
        <v>16</v>
      </c>
      <c r="B33" s="6"/>
      <c r="C33" s="24" t="s">
        <v>35</v>
      </c>
      <c r="D33" s="51"/>
      <c r="E33" s="11" t="s">
        <v>9</v>
      </c>
      <c r="F33" s="31">
        <v>450</v>
      </c>
      <c r="G33" s="43"/>
      <c r="H33" s="35">
        <f t="shared" si="3"/>
        <v>0</v>
      </c>
      <c r="I33" s="42"/>
      <c r="J33" s="46">
        <f t="shared" si="2"/>
        <v>0</v>
      </c>
    </row>
    <row r="34" spans="1:10" ht="15.6">
      <c r="A34" s="28">
        <v>17</v>
      </c>
      <c r="B34" s="6"/>
      <c r="C34" s="24" t="s">
        <v>36</v>
      </c>
      <c r="D34" s="51"/>
      <c r="E34" s="11" t="s">
        <v>9</v>
      </c>
      <c r="F34" s="31">
        <v>30</v>
      </c>
      <c r="G34" s="43"/>
      <c r="H34" s="35">
        <f t="shared" si="3"/>
        <v>0</v>
      </c>
      <c r="I34" s="42"/>
      <c r="J34" s="46">
        <f t="shared" si="2"/>
        <v>0</v>
      </c>
    </row>
    <row r="35" spans="1:10" ht="15.6">
      <c r="A35" s="27">
        <v>18</v>
      </c>
      <c r="B35" s="6"/>
      <c r="C35" s="24" t="s">
        <v>43</v>
      </c>
      <c r="D35" s="51"/>
      <c r="E35" s="11" t="s">
        <v>9</v>
      </c>
      <c r="F35" s="31">
        <v>100</v>
      </c>
      <c r="G35" s="43"/>
      <c r="H35" s="35">
        <f t="shared" si="3"/>
        <v>0</v>
      </c>
      <c r="I35" s="42"/>
      <c r="J35" s="46">
        <f t="shared" si="2"/>
        <v>0</v>
      </c>
    </row>
    <row r="36" spans="1:10" ht="15.6">
      <c r="A36" s="28">
        <v>19</v>
      </c>
      <c r="B36" s="6"/>
      <c r="C36" s="24" t="s">
        <v>37</v>
      </c>
      <c r="D36" s="51"/>
      <c r="E36" s="11" t="s">
        <v>9</v>
      </c>
      <c r="F36" s="31">
        <v>10</v>
      </c>
      <c r="G36" s="43"/>
      <c r="H36" s="35">
        <f t="shared" si="3"/>
        <v>0</v>
      </c>
      <c r="I36" s="42"/>
      <c r="J36" s="46">
        <f t="shared" si="2"/>
        <v>0</v>
      </c>
    </row>
    <row r="37" spans="1:10" ht="15.6">
      <c r="A37" s="27">
        <v>20</v>
      </c>
      <c r="B37" s="6"/>
      <c r="C37" s="24" t="s">
        <v>38</v>
      </c>
      <c r="D37" s="51"/>
      <c r="E37" s="11" t="s">
        <v>9</v>
      </c>
      <c r="F37" s="31">
        <v>120</v>
      </c>
      <c r="G37" s="43"/>
      <c r="H37" s="35">
        <f t="shared" si="3"/>
        <v>0</v>
      </c>
      <c r="I37" s="42"/>
      <c r="J37" s="46">
        <f t="shared" si="2"/>
        <v>0</v>
      </c>
    </row>
    <row r="38" spans="1:10" ht="15.6">
      <c r="A38" s="28">
        <v>21</v>
      </c>
      <c r="B38" s="6"/>
      <c r="C38" s="24" t="s">
        <v>39</v>
      </c>
      <c r="D38" s="51"/>
      <c r="E38" s="11" t="s">
        <v>9</v>
      </c>
      <c r="F38" s="31">
        <v>30</v>
      </c>
      <c r="G38" s="43"/>
      <c r="H38" s="35">
        <f t="shared" si="3"/>
        <v>0</v>
      </c>
      <c r="I38" s="42"/>
      <c r="J38" s="46">
        <f t="shared" si="2"/>
        <v>0</v>
      </c>
    </row>
    <row r="39" spans="1:10" ht="15.6">
      <c r="A39" s="27">
        <v>22</v>
      </c>
      <c r="B39" s="6"/>
      <c r="C39" s="24" t="s">
        <v>40</v>
      </c>
      <c r="D39" s="51"/>
      <c r="E39" s="11" t="s">
        <v>9</v>
      </c>
      <c r="F39" s="31">
        <v>20</v>
      </c>
      <c r="G39" s="43"/>
      <c r="H39" s="35">
        <f t="shared" si="3"/>
        <v>0</v>
      </c>
      <c r="I39" s="42"/>
      <c r="J39" s="46">
        <f t="shared" si="2"/>
        <v>0</v>
      </c>
    </row>
    <row r="40" spans="1:10" ht="31.2">
      <c r="A40" s="28">
        <v>23</v>
      </c>
      <c r="B40" s="6"/>
      <c r="C40" s="24" t="s">
        <v>41</v>
      </c>
      <c r="D40" s="51"/>
      <c r="E40" s="11" t="s">
        <v>9</v>
      </c>
      <c r="F40" s="31">
        <v>20</v>
      </c>
      <c r="G40" s="43"/>
      <c r="H40" s="35">
        <f>F40*G40</f>
        <v>0</v>
      </c>
      <c r="I40" s="42"/>
      <c r="J40" s="46">
        <f t="shared" si="2"/>
        <v>0</v>
      </c>
    </row>
    <row r="41" spans="1:10" ht="16.2" thickBot="1">
      <c r="A41" s="27">
        <v>24</v>
      </c>
      <c r="B41" s="6"/>
      <c r="C41" s="26" t="s">
        <v>42</v>
      </c>
      <c r="D41" s="52"/>
      <c r="E41" s="12" t="s">
        <v>9</v>
      </c>
      <c r="F41" s="32">
        <v>7</v>
      </c>
      <c r="G41" s="44"/>
      <c r="H41" s="36">
        <f t="shared" si="3"/>
        <v>0</v>
      </c>
      <c r="I41" s="43"/>
      <c r="J41" s="47">
        <f t="shared" si="2"/>
        <v>0</v>
      </c>
    </row>
    <row r="42" spans="1:10" ht="15.6">
      <c r="A42" s="28">
        <v>35</v>
      </c>
      <c r="B42" s="23" t="s">
        <v>16</v>
      </c>
      <c r="C42" s="24" t="s">
        <v>17</v>
      </c>
      <c r="D42" s="53"/>
      <c r="E42" s="8" t="s">
        <v>18</v>
      </c>
      <c r="F42" s="29">
        <v>2550</v>
      </c>
      <c r="G42" s="37"/>
      <c r="H42" s="33">
        <f>F42*G42</f>
        <v>0</v>
      </c>
      <c r="I42" s="45"/>
      <c r="J42" s="46">
        <f>H42/100*I42+H42</f>
        <v>0</v>
      </c>
    </row>
    <row r="43" spans="1:10" ht="13.5" customHeight="1">
      <c r="B43" s="2"/>
      <c r="C43" s="3"/>
      <c r="E43"/>
      <c r="H43" s="4"/>
      <c r="J43" s="4"/>
    </row>
    <row r="44" spans="1:10" hidden="1"/>
    <row r="50" spans="7:10" ht="14.4">
      <c r="G50" s="5"/>
      <c r="H50" s="5"/>
      <c r="I50" s="5"/>
      <c r="J50" s="5"/>
    </row>
    <row r="51" spans="7:10" ht="15.6">
      <c r="G51" s="70" t="s">
        <v>44</v>
      </c>
      <c r="H51" s="71"/>
      <c r="I51" s="71"/>
      <c r="J51" s="71"/>
    </row>
  </sheetData>
  <sheetProtection selectLockedCells="1"/>
  <mergeCells count="6">
    <mergeCell ref="C3:J3"/>
    <mergeCell ref="G51:J51"/>
    <mergeCell ref="C2:J2"/>
    <mergeCell ref="H4:J4"/>
    <mergeCell ref="A4:A5"/>
    <mergeCell ref="D4:F4"/>
  </mergeCells>
  <phoneticPr fontId="19" type="noConversion"/>
  <printOptions horizontalCentered="1" verticalCentered="1"/>
  <pageMargins left="0.25" right="0.25" top="0.75" bottom="0.75" header="0.3" footer="0.3"/>
  <pageSetup paperSize="9" scale="8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workbookViewId="0">
      <selection activeCell="B26" sqref="B26"/>
    </sheetView>
  </sheetViews>
  <sheetFormatPr defaultRowHeight="13.2"/>
  <cols>
    <col min="1" max="1" width="3.109375" customWidth="1"/>
    <col min="2" max="2" width="42.109375" customWidth="1"/>
    <col min="3" max="3" width="50.5546875" customWidth="1"/>
    <col min="4" max="4" width="9" customWidth="1"/>
    <col min="5" max="5" width="16.6640625" customWidth="1"/>
    <col min="6" max="6" width="16.5546875" customWidth="1"/>
    <col min="7" max="7" width="8.6640625" customWidth="1"/>
    <col min="8" max="8" width="16.44140625" customWidth="1"/>
    <col min="10" max="10" width="16.44140625" customWidth="1"/>
  </cols>
  <sheetData>
    <row r="1" spans="1:10" ht="18">
      <c r="B1" s="72" t="s">
        <v>52</v>
      </c>
      <c r="C1" s="72"/>
      <c r="D1" s="72"/>
      <c r="E1" s="72"/>
      <c r="F1" s="72"/>
      <c r="G1" s="72"/>
      <c r="H1" s="72"/>
    </row>
    <row r="2" spans="1:10" ht="16.2" thickBot="1">
      <c r="B2" s="101"/>
      <c r="C2" s="69"/>
      <c r="D2" s="69"/>
      <c r="E2" s="69"/>
      <c r="F2" s="69"/>
      <c r="G2" s="69"/>
      <c r="H2" s="69"/>
    </row>
    <row r="3" spans="1:10" ht="16.2" thickBot="1">
      <c r="A3" s="112"/>
      <c r="B3" s="110"/>
      <c r="C3" s="77"/>
      <c r="D3" s="78"/>
      <c r="E3" s="15"/>
      <c r="F3" s="73" t="s">
        <v>0</v>
      </c>
      <c r="G3" s="73"/>
      <c r="H3" s="74"/>
    </row>
    <row r="4" spans="1:10" ht="31.8" thickBot="1">
      <c r="A4" s="113"/>
      <c r="B4" s="111" t="s">
        <v>2</v>
      </c>
      <c r="C4" s="18" t="s">
        <v>48</v>
      </c>
      <c r="D4" s="18" t="s">
        <v>3</v>
      </c>
      <c r="E4" s="20" t="s">
        <v>5</v>
      </c>
      <c r="F4" s="20" t="s">
        <v>6</v>
      </c>
      <c r="G4" s="21" t="s">
        <v>7</v>
      </c>
      <c r="H4" s="22" t="s">
        <v>8</v>
      </c>
      <c r="J4" s="85" t="s">
        <v>4</v>
      </c>
    </row>
    <row r="5" spans="1:10" ht="15.6">
      <c r="A5" s="114">
        <v>1</v>
      </c>
      <c r="B5" s="24" t="s">
        <v>10</v>
      </c>
      <c r="C5" s="51"/>
      <c r="D5" s="8" t="s">
        <v>9</v>
      </c>
      <c r="E5" s="38"/>
      <c r="F5" s="67">
        <f>E5</f>
        <v>0</v>
      </c>
      <c r="G5" s="41"/>
      <c r="H5" s="48">
        <f>F5/100*G5+F5</f>
        <v>0</v>
      </c>
      <c r="J5" s="86">
        <v>4000</v>
      </c>
    </row>
    <row r="6" spans="1:10" ht="15.6">
      <c r="A6" s="114">
        <v>2</v>
      </c>
      <c r="B6" s="24" t="s">
        <v>11</v>
      </c>
      <c r="C6" s="51"/>
      <c r="D6" s="8" t="s">
        <v>9</v>
      </c>
      <c r="E6" s="39"/>
      <c r="F6" s="67">
        <f t="shared" ref="F6:F14" si="0">E6</f>
        <v>0</v>
      </c>
      <c r="G6" s="42"/>
      <c r="H6" s="49">
        <f>F6/100*G6+F6</f>
        <v>0</v>
      </c>
      <c r="J6" s="86">
        <v>1000</v>
      </c>
    </row>
    <row r="7" spans="1:10" ht="15.6">
      <c r="A7" s="114">
        <v>3</v>
      </c>
      <c r="B7" s="25" t="s">
        <v>46</v>
      </c>
      <c r="C7" s="51"/>
      <c r="D7" s="8" t="s">
        <v>9</v>
      </c>
      <c r="E7" s="39"/>
      <c r="F7" s="67">
        <f t="shared" si="0"/>
        <v>0</v>
      </c>
      <c r="G7" s="42"/>
      <c r="H7" s="49">
        <f t="shared" ref="H7:H13" si="1">F7/100*G7+F7</f>
        <v>0</v>
      </c>
      <c r="J7" s="86">
        <v>200</v>
      </c>
    </row>
    <row r="8" spans="1:10" ht="15.6">
      <c r="A8" s="114">
        <v>4</v>
      </c>
      <c r="B8" s="25" t="s">
        <v>47</v>
      </c>
      <c r="C8" s="51"/>
      <c r="D8" s="8" t="s">
        <v>9</v>
      </c>
      <c r="E8" s="39"/>
      <c r="F8" s="67">
        <f t="shared" si="0"/>
        <v>0</v>
      </c>
      <c r="G8" s="42"/>
      <c r="H8" s="49">
        <f t="shared" si="1"/>
        <v>0</v>
      </c>
      <c r="J8" s="86">
        <v>400</v>
      </c>
    </row>
    <row r="9" spans="1:10" ht="15.6">
      <c r="A9" s="114">
        <v>5</v>
      </c>
      <c r="B9" s="25" t="s">
        <v>12</v>
      </c>
      <c r="C9" s="51"/>
      <c r="D9" s="8" t="s">
        <v>9</v>
      </c>
      <c r="E9" s="39"/>
      <c r="F9" s="67">
        <f t="shared" si="0"/>
        <v>0</v>
      </c>
      <c r="G9" s="42"/>
      <c r="H9" s="49">
        <f t="shared" si="1"/>
        <v>0</v>
      </c>
      <c r="J9" s="86">
        <v>450</v>
      </c>
    </row>
    <row r="10" spans="1:10" ht="15.6">
      <c r="A10" s="114">
        <v>6</v>
      </c>
      <c r="B10" s="25" t="s">
        <v>13</v>
      </c>
      <c r="C10" s="51"/>
      <c r="D10" s="8" t="s">
        <v>9</v>
      </c>
      <c r="E10" s="39"/>
      <c r="F10" s="67">
        <f t="shared" si="0"/>
        <v>0</v>
      </c>
      <c r="G10" s="42"/>
      <c r="H10" s="49">
        <f t="shared" si="1"/>
        <v>0</v>
      </c>
      <c r="J10" s="86">
        <v>250</v>
      </c>
    </row>
    <row r="11" spans="1:10" ht="15.6">
      <c r="A11" s="114">
        <v>7</v>
      </c>
      <c r="B11" s="25" t="s">
        <v>14</v>
      </c>
      <c r="C11" s="51"/>
      <c r="D11" s="8" t="s">
        <v>9</v>
      </c>
      <c r="E11" s="40"/>
      <c r="F11" s="67">
        <f t="shared" si="0"/>
        <v>0</v>
      </c>
      <c r="G11" s="42"/>
      <c r="H11" s="49">
        <f t="shared" si="1"/>
        <v>0</v>
      </c>
      <c r="J11" s="86">
        <v>1500</v>
      </c>
    </row>
    <row r="12" spans="1:10" ht="15.6">
      <c r="A12" s="114">
        <v>8</v>
      </c>
      <c r="B12" s="25" t="s">
        <v>19</v>
      </c>
      <c r="C12" s="51"/>
      <c r="D12" s="8" t="s">
        <v>9</v>
      </c>
      <c r="E12" s="40"/>
      <c r="F12" s="67">
        <f t="shared" si="0"/>
        <v>0</v>
      </c>
      <c r="G12" s="42"/>
      <c r="H12" s="49">
        <f t="shared" si="1"/>
        <v>0</v>
      </c>
      <c r="J12" s="86">
        <v>100</v>
      </c>
    </row>
    <row r="13" spans="1:10" ht="15.6">
      <c r="A13" s="114">
        <v>9</v>
      </c>
      <c r="B13" s="24" t="s">
        <v>15</v>
      </c>
      <c r="C13" s="51"/>
      <c r="D13" s="8" t="s">
        <v>9</v>
      </c>
      <c r="E13" s="40"/>
      <c r="F13" s="67">
        <f t="shared" si="0"/>
        <v>0</v>
      </c>
      <c r="G13" s="42"/>
      <c r="H13" s="49">
        <f t="shared" si="1"/>
        <v>0</v>
      </c>
      <c r="J13" s="86">
        <v>400</v>
      </c>
    </row>
    <row r="14" spans="1:10" ht="16.2" thickBot="1">
      <c r="A14" s="115">
        <v>10</v>
      </c>
      <c r="B14" s="58" t="s">
        <v>20</v>
      </c>
      <c r="C14" s="59"/>
      <c r="D14" s="60" t="s">
        <v>9</v>
      </c>
      <c r="E14" s="61"/>
      <c r="F14" s="67">
        <f t="shared" si="0"/>
        <v>0</v>
      </c>
      <c r="G14" s="62"/>
      <c r="H14" s="63">
        <f>F14/100*G14+F14</f>
        <v>0</v>
      </c>
      <c r="J14" s="87">
        <v>15</v>
      </c>
    </row>
    <row r="16" spans="1:10">
      <c r="E16" t="s">
        <v>53</v>
      </c>
      <c r="G16" s="80">
        <f>SUM(F5:F14)</f>
        <v>0</v>
      </c>
      <c r="H16" s="81"/>
      <c r="I16" t="s">
        <v>49</v>
      </c>
    </row>
    <row r="17" spans="5:9">
      <c r="G17" s="1"/>
      <c r="H17" s="1"/>
    </row>
    <row r="18" spans="5:9">
      <c r="E18" t="s">
        <v>54</v>
      </c>
      <c r="G18" s="81">
        <f>SUM(H5:H14)</f>
        <v>0</v>
      </c>
      <c r="H18" s="81"/>
      <c r="I18" t="s">
        <v>49</v>
      </c>
    </row>
    <row r="19" spans="5:9">
      <c r="G19" s="1"/>
      <c r="H19" s="1"/>
    </row>
    <row r="23" spans="5:9" ht="14.4">
      <c r="F23" s="5"/>
      <c r="G23" s="5"/>
      <c r="H23" s="5"/>
      <c r="I23" s="5"/>
    </row>
    <row r="24" spans="5:9" ht="15.6">
      <c r="F24" s="70" t="s">
        <v>55</v>
      </c>
      <c r="G24" s="71"/>
      <c r="H24" s="71"/>
      <c r="I24" s="71"/>
    </row>
  </sheetData>
  <mergeCells count="7">
    <mergeCell ref="B1:H1"/>
    <mergeCell ref="B2:H2"/>
    <mergeCell ref="C3:D3"/>
    <mergeCell ref="F3:H3"/>
    <mergeCell ref="F24:I24"/>
    <mergeCell ref="G16:H16"/>
    <mergeCell ref="G18:H18"/>
  </mergeCells>
  <pageMargins left="0.7" right="0.7" top="0.78740157499999996" bottom="0.78740157499999996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8"/>
  <sheetViews>
    <sheetView tabSelected="1" zoomScale="55" zoomScaleNormal="55" workbookViewId="0">
      <selection sqref="A1:K28"/>
    </sheetView>
  </sheetViews>
  <sheetFormatPr defaultRowHeight="13.2"/>
  <cols>
    <col min="1" max="1" width="4.6640625" customWidth="1"/>
    <col min="2" max="2" width="0" hidden="1" customWidth="1"/>
    <col min="3" max="3" width="42.109375" customWidth="1"/>
    <col min="4" max="4" width="50.5546875" customWidth="1"/>
    <col min="5" max="5" width="9" customWidth="1"/>
    <col min="6" max="6" width="16.6640625" customWidth="1"/>
    <col min="7" max="7" width="16.5546875" customWidth="1"/>
    <col min="8" max="8" width="8.6640625" customWidth="1"/>
    <col min="9" max="9" width="16.44140625" customWidth="1"/>
    <col min="11" max="11" width="20" customWidth="1"/>
  </cols>
  <sheetData>
    <row r="1" spans="1:11" ht="18">
      <c r="A1" s="90"/>
      <c r="B1" s="91"/>
      <c r="C1" s="92" t="s">
        <v>51</v>
      </c>
      <c r="D1" s="92"/>
      <c r="E1" s="92"/>
      <c r="F1" s="92"/>
      <c r="G1" s="92"/>
      <c r="H1" s="92"/>
      <c r="I1" s="92"/>
      <c r="J1" s="91"/>
      <c r="K1" s="93"/>
    </row>
    <row r="2" spans="1:11" ht="16.2" thickBot="1">
      <c r="A2" s="94"/>
      <c r="B2" s="95"/>
      <c r="C2" s="68"/>
      <c r="D2" s="69"/>
      <c r="E2" s="69"/>
      <c r="F2" s="69"/>
      <c r="G2" s="69"/>
      <c r="H2" s="69"/>
      <c r="I2" s="69"/>
      <c r="J2" s="95"/>
      <c r="K2" s="96"/>
    </row>
    <row r="3" spans="1:11" ht="16.2" thickBot="1">
      <c r="A3" s="94"/>
      <c r="B3" s="95"/>
      <c r="C3" s="14"/>
      <c r="D3" s="77"/>
      <c r="E3" s="78"/>
      <c r="F3" s="15"/>
      <c r="G3" s="73" t="s">
        <v>0</v>
      </c>
      <c r="H3" s="73"/>
      <c r="I3" s="74"/>
      <c r="J3" s="95"/>
      <c r="K3" s="96"/>
    </row>
    <row r="4" spans="1:11" ht="32.25" customHeight="1" thickBot="1">
      <c r="A4" s="94"/>
      <c r="B4" s="95"/>
      <c r="C4" s="17" t="s">
        <v>2</v>
      </c>
      <c r="D4" s="18" t="s">
        <v>48</v>
      </c>
      <c r="E4" s="18" t="s">
        <v>3</v>
      </c>
      <c r="F4" s="20" t="s">
        <v>5</v>
      </c>
      <c r="G4" s="20" t="s">
        <v>6</v>
      </c>
      <c r="H4" s="21" t="s">
        <v>7</v>
      </c>
      <c r="I4" s="22" t="s">
        <v>8</v>
      </c>
      <c r="J4" s="95"/>
      <c r="K4" s="85" t="s">
        <v>4</v>
      </c>
    </row>
    <row r="5" spans="1:11" ht="31.2">
      <c r="A5" s="28">
        <v>1</v>
      </c>
      <c r="B5" s="6">
        <v>1</v>
      </c>
      <c r="C5" s="24" t="s">
        <v>21</v>
      </c>
      <c r="D5" s="51"/>
      <c r="E5" s="10" t="s">
        <v>9</v>
      </c>
      <c r="F5" s="41"/>
      <c r="G5" s="34">
        <f>F5</f>
        <v>0</v>
      </c>
      <c r="H5" s="41"/>
      <c r="I5" s="47">
        <f t="shared" ref="I5:I28" si="0">G5/100*H5+G5</f>
        <v>0</v>
      </c>
      <c r="J5" s="95"/>
      <c r="K5" s="88">
        <v>800</v>
      </c>
    </row>
    <row r="6" spans="1:11" ht="31.2">
      <c r="A6" s="27">
        <v>2</v>
      </c>
      <c r="B6" s="7">
        <v>2</v>
      </c>
      <c r="C6" s="24" t="s">
        <v>22</v>
      </c>
      <c r="D6" s="51"/>
      <c r="E6" s="11" t="s">
        <v>9</v>
      </c>
      <c r="F6" s="42"/>
      <c r="G6" s="34">
        <f t="shared" ref="G6:G26" si="1">F6</f>
        <v>0</v>
      </c>
      <c r="H6" s="42"/>
      <c r="I6" s="46">
        <f t="shared" si="0"/>
        <v>0</v>
      </c>
      <c r="J6" s="95"/>
      <c r="K6" s="88">
        <v>1400</v>
      </c>
    </row>
    <row r="7" spans="1:11" ht="31.2">
      <c r="A7" s="28">
        <v>3</v>
      </c>
      <c r="B7" s="6">
        <v>3</v>
      </c>
      <c r="C7" s="24" t="s">
        <v>23</v>
      </c>
      <c r="D7" s="51"/>
      <c r="E7" s="11" t="s">
        <v>9</v>
      </c>
      <c r="F7" s="42"/>
      <c r="G7" s="34">
        <f t="shared" si="1"/>
        <v>0</v>
      </c>
      <c r="H7" s="42"/>
      <c r="I7" s="46">
        <f t="shared" si="0"/>
        <v>0</v>
      </c>
      <c r="J7" s="95"/>
      <c r="K7" s="88">
        <v>1400</v>
      </c>
    </row>
    <row r="8" spans="1:11" ht="46.8">
      <c r="A8" s="27">
        <v>4</v>
      </c>
      <c r="B8" s="7">
        <v>4</v>
      </c>
      <c r="C8" s="24" t="s">
        <v>24</v>
      </c>
      <c r="D8" s="51"/>
      <c r="E8" s="11" t="s">
        <v>9</v>
      </c>
      <c r="F8" s="42"/>
      <c r="G8" s="34">
        <f t="shared" si="1"/>
        <v>0</v>
      </c>
      <c r="H8" s="42"/>
      <c r="I8" s="46">
        <f t="shared" si="0"/>
        <v>0</v>
      </c>
      <c r="J8" s="95"/>
      <c r="K8" s="88">
        <v>500</v>
      </c>
    </row>
    <row r="9" spans="1:11" ht="46.8">
      <c r="A9" s="28">
        <v>5</v>
      </c>
      <c r="B9" s="6">
        <v>5</v>
      </c>
      <c r="C9" s="24" t="s">
        <v>24</v>
      </c>
      <c r="D9" s="51"/>
      <c r="E9" s="11" t="s">
        <v>9</v>
      </c>
      <c r="F9" s="42"/>
      <c r="G9" s="34">
        <f t="shared" si="1"/>
        <v>0</v>
      </c>
      <c r="H9" s="42"/>
      <c r="I9" s="46">
        <f t="shared" si="0"/>
        <v>0</v>
      </c>
      <c r="J9" s="95"/>
      <c r="K9" s="88">
        <v>100</v>
      </c>
    </row>
    <row r="10" spans="1:11" ht="46.8">
      <c r="A10" s="27">
        <v>6</v>
      </c>
      <c r="B10" s="7">
        <v>6</v>
      </c>
      <c r="C10" s="24" t="s">
        <v>25</v>
      </c>
      <c r="D10" s="51"/>
      <c r="E10" s="11" t="s">
        <v>9</v>
      </c>
      <c r="F10" s="42"/>
      <c r="G10" s="34">
        <f t="shared" si="1"/>
        <v>0</v>
      </c>
      <c r="H10" s="42"/>
      <c r="I10" s="46">
        <f t="shared" si="0"/>
        <v>0</v>
      </c>
      <c r="J10" s="95"/>
      <c r="K10" s="88">
        <v>900</v>
      </c>
    </row>
    <row r="11" spans="1:11" ht="31.2">
      <c r="A11" s="28">
        <v>7</v>
      </c>
      <c r="B11" s="6">
        <v>7</v>
      </c>
      <c r="C11" s="24" t="s">
        <v>26</v>
      </c>
      <c r="D11" s="51"/>
      <c r="E11" s="11" t="s">
        <v>9</v>
      </c>
      <c r="F11" s="42"/>
      <c r="G11" s="34">
        <f t="shared" si="1"/>
        <v>0</v>
      </c>
      <c r="H11" s="42"/>
      <c r="I11" s="46">
        <f t="shared" si="0"/>
        <v>0</v>
      </c>
      <c r="J11" s="95"/>
      <c r="K11" s="88">
        <v>1000</v>
      </c>
    </row>
    <row r="12" spans="1:11" ht="31.2">
      <c r="A12" s="27">
        <v>8</v>
      </c>
      <c r="B12" s="7">
        <v>8</v>
      </c>
      <c r="C12" s="24" t="s">
        <v>27</v>
      </c>
      <c r="D12" s="51"/>
      <c r="E12" s="11" t="s">
        <v>9</v>
      </c>
      <c r="F12" s="42"/>
      <c r="G12" s="34">
        <f t="shared" si="1"/>
        <v>0</v>
      </c>
      <c r="H12" s="42"/>
      <c r="I12" s="46">
        <f t="shared" si="0"/>
        <v>0</v>
      </c>
      <c r="J12" s="95"/>
      <c r="K12" s="88">
        <v>350</v>
      </c>
    </row>
    <row r="13" spans="1:11" ht="31.2">
      <c r="A13" s="28">
        <v>9</v>
      </c>
      <c r="B13" s="6">
        <v>9</v>
      </c>
      <c r="C13" s="24" t="s">
        <v>28</v>
      </c>
      <c r="D13" s="51"/>
      <c r="E13" s="11" t="s">
        <v>9</v>
      </c>
      <c r="F13" s="42"/>
      <c r="G13" s="34">
        <f t="shared" si="1"/>
        <v>0</v>
      </c>
      <c r="H13" s="42"/>
      <c r="I13" s="46">
        <f t="shared" si="0"/>
        <v>0</v>
      </c>
      <c r="J13" s="95"/>
      <c r="K13" s="88">
        <v>500</v>
      </c>
    </row>
    <row r="14" spans="1:11" ht="15.6">
      <c r="A14" s="27">
        <v>10</v>
      </c>
      <c r="B14" s="7">
        <v>10</v>
      </c>
      <c r="C14" s="24" t="s">
        <v>29</v>
      </c>
      <c r="D14" s="51"/>
      <c r="E14" s="11" t="s">
        <v>9</v>
      </c>
      <c r="F14" s="42"/>
      <c r="G14" s="34">
        <f t="shared" si="1"/>
        <v>0</v>
      </c>
      <c r="H14" s="42"/>
      <c r="I14" s="46">
        <f t="shared" si="0"/>
        <v>0</v>
      </c>
      <c r="J14" s="95"/>
      <c r="K14" s="88">
        <v>500</v>
      </c>
    </row>
    <row r="15" spans="1:11" ht="15.6">
      <c r="A15" s="28">
        <v>11</v>
      </c>
      <c r="B15" s="6">
        <v>11</v>
      </c>
      <c r="C15" s="24" t="s">
        <v>30</v>
      </c>
      <c r="D15" s="51"/>
      <c r="E15" s="11" t="s">
        <v>9</v>
      </c>
      <c r="F15" s="42"/>
      <c r="G15" s="34">
        <f t="shared" si="1"/>
        <v>0</v>
      </c>
      <c r="H15" s="42"/>
      <c r="I15" s="46">
        <f t="shared" si="0"/>
        <v>0</v>
      </c>
      <c r="J15" s="95"/>
      <c r="K15" s="88">
        <v>50</v>
      </c>
    </row>
    <row r="16" spans="1:11" ht="15.6">
      <c r="A16" s="27">
        <v>12</v>
      </c>
      <c r="B16" s="6"/>
      <c r="C16" s="24" t="s">
        <v>31</v>
      </c>
      <c r="D16" s="51"/>
      <c r="E16" s="11" t="s">
        <v>9</v>
      </c>
      <c r="F16" s="43"/>
      <c r="G16" s="34">
        <f t="shared" si="1"/>
        <v>0</v>
      </c>
      <c r="H16" s="42"/>
      <c r="I16" s="46">
        <f t="shared" si="0"/>
        <v>0</v>
      </c>
      <c r="J16" s="95"/>
      <c r="K16" s="88">
        <v>50</v>
      </c>
    </row>
    <row r="17" spans="1:19" ht="15.6">
      <c r="A17" s="28">
        <v>13</v>
      </c>
      <c r="B17" s="6"/>
      <c r="C17" s="24" t="s">
        <v>32</v>
      </c>
      <c r="D17" s="51"/>
      <c r="E17" s="11" t="s">
        <v>9</v>
      </c>
      <c r="F17" s="43"/>
      <c r="G17" s="34">
        <f t="shared" si="1"/>
        <v>0</v>
      </c>
      <c r="H17" s="42"/>
      <c r="I17" s="46">
        <f t="shared" si="0"/>
        <v>0</v>
      </c>
      <c r="J17" s="95"/>
      <c r="K17" s="88">
        <v>500</v>
      </c>
    </row>
    <row r="18" spans="1:19" ht="15.6">
      <c r="A18" s="27">
        <v>14</v>
      </c>
      <c r="B18" s="6"/>
      <c r="C18" s="24" t="s">
        <v>33</v>
      </c>
      <c r="D18" s="51"/>
      <c r="E18" s="11" t="s">
        <v>9</v>
      </c>
      <c r="F18" s="43"/>
      <c r="G18" s="34">
        <f t="shared" si="1"/>
        <v>0</v>
      </c>
      <c r="H18" s="42"/>
      <c r="I18" s="46">
        <f t="shared" si="0"/>
        <v>0</v>
      </c>
      <c r="J18" s="95"/>
      <c r="K18" s="88">
        <v>40</v>
      </c>
    </row>
    <row r="19" spans="1:19" ht="15.6">
      <c r="A19" s="28">
        <v>15</v>
      </c>
      <c r="B19" s="6"/>
      <c r="C19" s="24" t="s">
        <v>34</v>
      </c>
      <c r="D19" s="51"/>
      <c r="E19" s="11" t="s">
        <v>9</v>
      </c>
      <c r="F19" s="43"/>
      <c r="G19" s="34">
        <f t="shared" si="1"/>
        <v>0</v>
      </c>
      <c r="H19" s="42"/>
      <c r="I19" s="46">
        <f t="shared" si="0"/>
        <v>0</v>
      </c>
      <c r="J19" s="95"/>
      <c r="K19" s="88">
        <v>100</v>
      </c>
    </row>
    <row r="20" spans="1:19" ht="15.6">
      <c r="A20" s="27">
        <v>16</v>
      </c>
      <c r="B20" s="6"/>
      <c r="C20" s="24" t="s">
        <v>35</v>
      </c>
      <c r="D20" s="51"/>
      <c r="E20" s="11" t="s">
        <v>9</v>
      </c>
      <c r="F20" s="43"/>
      <c r="G20" s="34">
        <f t="shared" si="1"/>
        <v>0</v>
      </c>
      <c r="H20" s="42"/>
      <c r="I20" s="46">
        <f t="shared" si="0"/>
        <v>0</v>
      </c>
      <c r="J20" s="95"/>
      <c r="K20" s="88">
        <v>450</v>
      </c>
    </row>
    <row r="21" spans="1:19" ht="15.6">
      <c r="A21" s="28">
        <v>17</v>
      </c>
      <c r="B21" s="6"/>
      <c r="C21" s="24" t="s">
        <v>36</v>
      </c>
      <c r="D21" s="51"/>
      <c r="E21" s="11" t="s">
        <v>9</v>
      </c>
      <c r="F21" s="43"/>
      <c r="G21" s="34">
        <f t="shared" si="1"/>
        <v>0</v>
      </c>
      <c r="H21" s="42"/>
      <c r="I21" s="46">
        <f t="shared" si="0"/>
        <v>0</v>
      </c>
      <c r="J21" s="95"/>
      <c r="K21" s="88">
        <v>30</v>
      </c>
    </row>
    <row r="22" spans="1:19" ht="15.6">
      <c r="A22" s="27">
        <v>18</v>
      </c>
      <c r="B22" s="6"/>
      <c r="C22" s="24" t="s">
        <v>43</v>
      </c>
      <c r="D22" s="51"/>
      <c r="E22" s="11" t="s">
        <v>9</v>
      </c>
      <c r="F22" s="43"/>
      <c r="G22" s="34">
        <f t="shared" si="1"/>
        <v>0</v>
      </c>
      <c r="H22" s="42"/>
      <c r="I22" s="46">
        <f t="shared" si="0"/>
        <v>0</v>
      </c>
      <c r="J22" s="95"/>
      <c r="K22" s="88">
        <v>100</v>
      </c>
    </row>
    <row r="23" spans="1:19" ht="15.6">
      <c r="A23" s="28">
        <v>19</v>
      </c>
      <c r="B23" s="6"/>
      <c r="C23" s="24" t="s">
        <v>37</v>
      </c>
      <c r="D23" s="51"/>
      <c r="E23" s="11" t="s">
        <v>9</v>
      </c>
      <c r="F23" s="43"/>
      <c r="G23" s="34">
        <f t="shared" si="1"/>
        <v>0</v>
      </c>
      <c r="H23" s="42"/>
      <c r="I23" s="46">
        <f t="shared" si="0"/>
        <v>0</v>
      </c>
      <c r="J23" s="95"/>
      <c r="K23" s="88">
        <v>10</v>
      </c>
    </row>
    <row r="24" spans="1:19" ht="15.6">
      <c r="A24" s="27">
        <v>20</v>
      </c>
      <c r="B24" s="6"/>
      <c r="C24" s="24" t="s">
        <v>38</v>
      </c>
      <c r="D24" s="51"/>
      <c r="E24" s="11" t="s">
        <v>9</v>
      </c>
      <c r="F24" s="43"/>
      <c r="G24" s="34">
        <f t="shared" si="1"/>
        <v>0</v>
      </c>
      <c r="H24" s="42"/>
      <c r="I24" s="46">
        <f t="shared" si="0"/>
        <v>0</v>
      </c>
      <c r="J24" s="95"/>
      <c r="K24" s="88">
        <v>120</v>
      </c>
    </row>
    <row r="25" spans="1:19" ht="15.6">
      <c r="A25" s="28">
        <v>21</v>
      </c>
      <c r="B25" s="6"/>
      <c r="C25" s="24" t="s">
        <v>39</v>
      </c>
      <c r="D25" s="51"/>
      <c r="E25" s="11" t="s">
        <v>9</v>
      </c>
      <c r="F25" s="43"/>
      <c r="G25" s="34">
        <f t="shared" si="1"/>
        <v>0</v>
      </c>
      <c r="H25" s="42"/>
      <c r="I25" s="46">
        <f t="shared" si="0"/>
        <v>0</v>
      </c>
      <c r="J25" s="95"/>
      <c r="K25" s="88">
        <v>30</v>
      </c>
      <c r="S25" s="95"/>
    </row>
    <row r="26" spans="1:19" ht="15.6">
      <c r="A26" s="27">
        <v>22</v>
      </c>
      <c r="B26" s="6"/>
      <c r="C26" s="24" t="s">
        <v>40</v>
      </c>
      <c r="D26" s="51"/>
      <c r="E26" s="11" t="s">
        <v>9</v>
      </c>
      <c r="F26" s="43"/>
      <c r="G26" s="34">
        <f t="shared" si="1"/>
        <v>0</v>
      </c>
      <c r="H26" s="42"/>
      <c r="I26" s="46">
        <f t="shared" si="0"/>
        <v>0</v>
      </c>
      <c r="J26" s="95"/>
      <c r="K26" s="88">
        <v>20</v>
      </c>
    </row>
    <row r="27" spans="1:19" ht="31.2">
      <c r="A27" s="28">
        <v>23</v>
      </c>
      <c r="B27" s="6"/>
      <c r="C27" s="24" t="s">
        <v>41</v>
      </c>
      <c r="D27" s="51"/>
      <c r="E27" s="11" t="s">
        <v>9</v>
      </c>
      <c r="F27" s="43"/>
      <c r="G27" s="34">
        <f>F27</f>
        <v>0</v>
      </c>
      <c r="H27" s="42"/>
      <c r="I27" s="46">
        <f t="shared" si="0"/>
        <v>0</v>
      </c>
      <c r="J27" s="95"/>
      <c r="K27" s="88">
        <v>20</v>
      </c>
    </row>
    <row r="28" spans="1:19" ht="16.2" thickBot="1">
      <c r="A28" s="97">
        <v>24</v>
      </c>
      <c r="B28" s="98"/>
      <c r="C28" s="58" t="s">
        <v>42</v>
      </c>
      <c r="D28" s="59"/>
      <c r="E28" s="64" t="s">
        <v>9</v>
      </c>
      <c r="F28" s="65"/>
      <c r="G28" s="99">
        <f>F28</f>
        <v>0</v>
      </c>
      <c r="H28" s="62"/>
      <c r="I28" s="66">
        <f t="shared" si="0"/>
        <v>0</v>
      </c>
      <c r="J28" s="100"/>
      <c r="K28" s="89">
        <v>7</v>
      </c>
    </row>
    <row r="30" spans="1:19">
      <c r="F30" t="s">
        <v>53</v>
      </c>
      <c r="H30" s="82">
        <f>SUM(G5:G28)</f>
        <v>0</v>
      </c>
      <c r="I30" s="82"/>
      <c r="J30" t="s">
        <v>49</v>
      </c>
    </row>
    <row r="32" spans="1:19">
      <c r="F32" t="s">
        <v>54</v>
      </c>
      <c r="H32" s="82">
        <f>SUM(I5:I28)</f>
        <v>0</v>
      </c>
      <c r="I32" s="82"/>
      <c r="J32" t="s">
        <v>49</v>
      </c>
    </row>
    <row r="37" spans="6:9" ht="14.4">
      <c r="F37" s="5"/>
      <c r="G37" s="5"/>
      <c r="H37" s="5"/>
      <c r="I37" s="5"/>
    </row>
    <row r="38" spans="6:9" ht="15.6">
      <c r="F38" s="70" t="s">
        <v>55</v>
      </c>
      <c r="G38" s="71"/>
      <c r="H38" s="71"/>
      <c r="I38" s="71"/>
    </row>
  </sheetData>
  <mergeCells count="7">
    <mergeCell ref="H30:I30"/>
    <mergeCell ref="F38:I38"/>
    <mergeCell ref="C1:I1"/>
    <mergeCell ref="C2:I2"/>
    <mergeCell ref="D3:E3"/>
    <mergeCell ref="G3:I3"/>
    <mergeCell ref="H32:I32"/>
  </mergeCells>
  <pageMargins left="0.7" right="0.7" top="0.78740157499999996" bottom="0.78740157499999996" header="0.3" footer="0.3"/>
  <pageSetup paperSize="9" scale="66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"/>
  <sheetViews>
    <sheetView workbookViewId="0">
      <selection activeCell="D16" sqref="D16"/>
    </sheetView>
  </sheetViews>
  <sheetFormatPr defaultRowHeight="13.2"/>
  <cols>
    <col min="1" max="1" width="4.6640625" customWidth="1"/>
    <col min="2" max="2" width="0" hidden="1" customWidth="1"/>
    <col min="3" max="3" width="42.109375" customWidth="1"/>
    <col min="4" max="4" width="50.5546875" customWidth="1"/>
    <col min="5" max="5" width="9" customWidth="1"/>
    <col min="6" max="6" width="16.6640625" customWidth="1"/>
    <col min="7" max="7" width="16.5546875" customWidth="1"/>
    <col min="8" max="8" width="8.6640625" customWidth="1"/>
    <col min="9" max="9" width="16.44140625" customWidth="1"/>
    <col min="11" max="11" width="16" customWidth="1"/>
  </cols>
  <sheetData>
    <row r="1" spans="1:11" ht="18">
      <c r="C1" s="72" t="s">
        <v>50</v>
      </c>
      <c r="D1" s="72"/>
      <c r="E1" s="72"/>
      <c r="F1" s="72"/>
      <c r="G1" s="72"/>
      <c r="H1" s="72"/>
      <c r="I1" s="72"/>
    </row>
    <row r="2" spans="1:11" ht="16.2" thickBot="1">
      <c r="C2" s="101"/>
      <c r="D2" s="102"/>
      <c r="E2" s="102"/>
      <c r="F2" s="102"/>
      <c r="G2" s="102"/>
      <c r="H2" s="102"/>
      <c r="I2" s="102"/>
    </row>
    <row r="3" spans="1:11" ht="16.2" thickBot="1">
      <c r="A3" s="90"/>
      <c r="B3" s="91"/>
      <c r="C3" s="14"/>
      <c r="D3" s="77"/>
      <c r="E3" s="78"/>
      <c r="F3" s="15"/>
      <c r="G3" s="73" t="s">
        <v>0</v>
      </c>
      <c r="H3" s="73"/>
      <c r="I3" s="74"/>
    </row>
    <row r="4" spans="1:11" ht="31.8" thickBot="1">
      <c r="A4" s="94"/>
      <c r="B4" s="95"/>
      <c r="C4" s="17" t="s">
        <v>2</v>
      </c>
      <c r="D4" s="18" t="s">
        <v>48</v>
      </c>
      <c r="E4" s="18" t="s">
        <v>3</v>
      </c>
      <c r="F4" s="20" t="s">
        <v>5</v>
      </c>
      <c r="G4" s="20" t="s">
        <v>6</v>
      </c>
      <c r="H4" s="21" t="s">
        <v>7</v>
      </c>
      <c r="I4" s="22" t="s">
        <v>8</v>
      </c>
      <c r="K4" s="83" t="s">
        <v>4</v>
      </c>
    </row>
    <row r="5" spans="1:11" ht="16.2" thickBot="1">
      <c r="A5" s="104">
        <v>1</v>
      </c>
      <c r="B5" s="105" t="s">
        <v>16</v>
      </c>
      <c r="C5" s="58" t="s">
        <v>17</v>
      </c>
      <c r="D5" s="106"/>
      <c r="E5" s="60" t="s">
        <v>18</v>
      </c>
      <c r="F5" s="107"/>
      <c r="G5" s="108">
        <f>F5</f>
        <v>0</v>
      </c>
      <c r="H5" s="109"/>
      <c r="I5" s="66">
        <f>G5/100*H5+G5</f>
        <v>0</v>
      </c>
      <c r="K5" s="84">
        <v>2200</v>
      </c>
    </row>
    <row r="7" spans="1:11">
      <c r="F7" t="s">
        <v>53</v>
      </c>
      <c r="H7" s="81">
        <f>G5</f>
        <v>0</v>
      </c>
      <c r="I7" s="81"/>
      <c r="J7" t="s">
        <v>49</v>
      </c>
    </row>
    <row r="9" spans="1:11">
      <c r="F9" t="s">
        <v>54</v>
      </c>
      <c r="H9" s="81">
        <f>I5</f>
        <v>0</v>
      </c>
      <c r="I9" s="81"/>
      <c r="J9" t="s">
        <v>49</v>
      </c>
    </row>
    <row r="14" spans="1:11" ht="14.4">
      <c r="F14" s="5"/>
      <c r="G14" s="5"/>
      <c r="H14" s="5"/>
      <c r="I14" s="5"/>
    </row>
    <row r="15" spans="1:11" ht="15.6">
      <c r="F15" s="70" t="s">
        <v>55</v>
      </c>
      <c r="G15" s="71"/>
      <c r="H15" s="71"/>
      <c r="I15" s="71"/>
    </row>
    <row r="26" spans="4:4">
      <c r="D26" s="103"/>
    </row>
  </sheetData>
  <mergeCells count="7">
    <mergeCell ref="C1:I1"/>
    <mergeCell ref="C2:I2"/>
    <mergeCell ref="D3:E3"/>
    <mergeCell ref="G3:I3"/>
    <mergeCell ref="F15:I15"/>
    <mergeCell ref="H7:I7"/>
    <mergeCell ref="H9:I9"/>
  </mergeCells>
  <pageMargins left="0.7" right="0.7" top="0.78740157499999996" bottom="0.78740157499999996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krmivo celkem</vt:lpstr>
      <vt:lpstr>část 1 - speciální krmiva</vt:lpstr>
      <vt:lpstr>část 2 - krmiva pro psy </vt:lpstr>
      <vt:lpstr>část 3 - červi</vt:lpstr>
      <vt:lpstr>'část 1 - speciální krmiva'!Oblast_tisku</vt:lpstr>
      <vt:lpstr>'část 2 - krmiva pro psy '!Oblast_tisku</vt:lpstr>
      <vt:lpstr>'krmivo celkem'!Oblast_tisku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Šárka Holzbachová</cp:lastModifiedBy>
  <cp:lastPrinted>2018-08-17T10:21:14Z</cp:lastPrinted>
  <dcterms:created xsi:type="dcterms:W3CDTF">2014-09-15T09:01:25Z</dcterms:created>
  <dcterms:modified xsi:type="dcterms:W3CDTF">2018-08-17T10:21:16Z</dcterms:modified>
</cp:coreProperties>
</file>