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7875" activeTab="1"/>
  </bookViews>
  <sheets>
    <sheet name="celková cena za 24 měs." sheetId="1" r:id="rId1"/>
    <sheet name="provoz a dozor" sheetId="2" r:id="rId2"/>
  </sheets>
  <calcPr calcId="145621"/>
</workbook>
</file>

<file path=xl/calcChain.xml><?xml version="1.0" encoding="utf-8"?>
<calcChain xmlns="http://schemas.openxmlformats.org/spreadsheetml/2006/main">
  <c r="K36" i="2" l="1"/>
  <c r="K35" i="2"/>
  <c r="K34" i="2"/>
  <c r="K33" i="2"/>
  <c r="K32" i="2"/>
  <c r="K31" i="2"/>
  <c r="K30" i="2"/>
  <c r="K29" i="2"/>
  <c r="K28" i="2"/>
  <c r="K27" i="2"/>
  <c r="I38" i="2" s="1"/>
  <c r="I12" i="1" s="1"/>
  <c r="J12" i="1" s="1"/>
  <c r="K21" i="2"/>
  <c r="K14" i="2"/>
  <c r="I14" i="1"/>
  <c r="J14" i="1" s="1"/>
  <c r="I10" i="1"/>
  <c r="I8" i="1"/>
  <c r="I15" i="1" l="1"/>
</calcChain>
</file>

<file path=xl/sharedStrings.xml><?xml version="1.0" encoding="utf-8"?>
<sst xmlns="http://schemas.openxmlformats.org/spreadsheetml/2006/main" count="129" uniqueCount="91">
  <si>
    <t>Příloha č. 2  položkový rozpočet</t>
  </si>
  <si>
    <t>Zajištění provozu a správy objektu dětského hřiště Kostelní v Letenských sadech</t>
  </si>
  <si>
    <t>Příloha č. 2  položkový rozpočet</t>
  </si>
  <si>
    <t>Rekapitulace cen</t>
  </si>
  <si>
    <t>I.</t>
  </si>
  <si>
    <t>Zajištění provozu dětského hřiště, 730 dnů (24 měsíců)</t>
  </si>
  <si>
    <t>Zajištění celoročního provozu dětského hřiště, 730 dnů (24 měsíců)</t>
  </si>
  <si>
    <t>cena / 24 měsíců</t>
  </si>
  <si>
    <t>- uzamykání a odemykání vstupních branek (případně vrat dle potřeby) ve stanovený čas</t>
  </si>
  <si>
    <t>zimní provoz - listopad až únor, otevírací hodiny</t>
  </si>
  <si>
    <t>9:00 - 17:00</t>
  </si>
  <si>
    <t xml:space="preserve">letní provoz - duben až říjen, otevírací hodiny </t>
  </si>
  <si>
    <t>8:00 - 20:00</t>
  </si>
  <si>
    <t>březen</t>
  </si>
  <si>
    <t>9:00 - 18:00</t>
  </si>
  <si>
    <t>objem hodin provozu dětského hřiště</t>
  </si>
  <si>
    <t>II.</t>
  </si>
  <si>
    <t>Zajištění dozoru na dětském hřišti a v objektu veřejných WC v době otevíracích hodin dle příslušného období</t>
  </si>
  <si>
    <t>jednotka</t>
  </si>
  <si>
    <t>cena / 24 měsíců</t>
  </si>
  <si>
    <t>počet jednotek/rok</t>
  </si>
  <si>
    <t>cena/jednotka</t>
  </si>
  <si>
    <t>cena celkem/2 roky</t>
  </si>
  <si>
    <t>III.</t>
  </si>
  <si>
    <t>Údržba plochy dětského hřiště, údržba objektu veřejných WC, údržba mobiliáře, komunikací, mlatových ploch a údržba zeleně</t>
  </si>
  <si>
    <t>cena / měsíc</t>
  </si>
  <si>
    <t>cena / 24 měsíců</t>
  </si>
  <si>
    <t>hod</t>
  </si>
  <si>
    <t>IV.</t>
  </si>
  <si>
    <t>Předpokládaný materiál použitý při údržbě ploch dětských hřišť, objektu veřejných wc, mobiliáře, dlážděné, mlatové a  pískové plochy a plochy zeleně</t>
  </si>
  <si>
    <t>- 1 pracovník přítomen v objektu dětského hřiště během otevírací doby, poskytování základních informací k herním prvkům a provozu dětského hřiště, poskytování desinfekčních a obvazových prostředků z lékárničky</t>
  </si>
  <si>
    <t>objem hodin dozoru na dětském hřišti a v objektu veřejných WC</t>
  </si>
  <si>
    <t>CENA CELKEM BEZ DPH ZA 24 MĚSÍCŮ</t>
  </si>
  <si>
    <t>úkon</t>
  </si>
  <si>
    <t>datum,  podpis a razítko</t>
  </si>
  <si>
    <t>četnost</t>
  </si>
  <si>
    <t>počet jednotek</t>
  </si>
  <si>
    <t>cena / jednotku</t>
  </si>
  <si>
    <t>1.</t>
  </si>
  <si>
    <t>úklid celé plochy (úklid odpadků apod.)</t>
  </si>
  <si>
    <t>1 x denně + dle potřeby</t>
  </si>
  <si>
    <t>m2</t>
  </si>
  <si>
    <t>2.</t>
  </si>
  <si>
    <t>vizuální kontrola dětských herních prvků, jejich technického stavu, dopadových zón atp., včetně případného očištění herních prvků, dohled nad dodržováním zákazu vstupu psů a zákazu konzumace alkoholu a omamných látek (včetně případného zajištění součinnosti v případě oprav prováděných odbornými firmami na dětském hřišti a v budově veřejných WC a zajištění součinnosti s firmou provádějící údržbu závlahového a vodohospodářského systému v Letenských sadech)</t>
  </si>
  <si>
    <t>kpl</t>
  </si>
  <si>
    <t>3.</t>
  </si>
  <si>
    <t xml:space="preserve">zpevněné plochy - zametání, úklid sněhu v zimním období a zajištění schůdnosti </t>
  </si>
  <si>
    <t>1x denně</t>
  </si>
  <si>
    <t>4.</t>
  </si>
  <si>
    <t>písková plocha (prostor herních prvků, dopadové plochy skluzavek) - úklid, vyhrabání (odpadků, listí apod.), uhrabávání povrchu</t>
  </si>
  <si>
    <t>5.</t>
  </si>
  <si>
    <t>pískoviště - úklid, vyhrabání (odpadků, listí apod.)</t>
  </si>
  <si>
    <t>úklid a vyhrabání 1 x denně</t>
  </si>
  <si>
    <t>6.</t>
  </si>
  <si>
    <t>průběžná kontrola a udržování veřejných WC v čistotě, případné drobné instalatérské opravy, zajištění teploty vzduchu v objektu v zimním období minimálně 10°C (desinfekce a mytí záchodových mís a splachovadel, desinfekce a mytí umyvadel, vytírání podlahy, příp. mytí oken, klik, stěn atp.), včetně doplňování toaletních papírů, papírových ručníků, tablet do WC a tekutého mýdla</t>
  </si>
  <si>
    <t>7.</t>
  </si>
  <si>
    <t xml:space="preserve">úklid místnosti správce, WC a umyvadel určených pro pracovníka zajišťujícího provoz a dozor na dětském hřišti </t>
  </si>
  <si>
    <t>1x týdně + dle potřeby</t>
  </si>
  <si>
    <t>8.</t>
  </si>
  <si>
    <t>průběžná kontrola mobiliáře (stolů, laviček) včetně pravidelného očištění</t>
  </si>
  <si>
    <t>1 x denně</t>
  </si>
  <si>
    <t>9.</t>
  </si>
  <si>
    <t>celkové mytí mobiliáře (stolů, laviček)</t>
  </si>
  <si>
    <t>4x ročně</t>
  </si>
  <si>
    <t>10.</t>
  </si>
  <si>
    <t>oplocení plochy dětského hřiště - vizuální kontrola, promazávání zámků, případné drobné opravy</t>
  </si>
  <si>
    <t>1 x týdně + dle potřeby</t>
  </si>
  <si>
    <t>celková cena za všechny výše uvedené činnosti za měsíc</t>
  </si>
  <si>
    <t>lékárnička</t>
  </si>
  <si>
    <t>desinfekční přípravek na ošetření ran</t>
  </si>
  <si>
    <t>náplast s polštářkem</t>
  </si>
  <si>
    <t>obvaz</t>
  </si>
  <si>
    <t>gáza</t>
  </si>
  <si>
    <t>oční kapky</t>
  </si>
  <si>
    <t>nůžky na papír</t>
  </si>
  <si>
    <t>veřejné WC</t>
  </si>
  <si>
    <t xml:space="preserve">toaletní papír do zásobníku, jednovrstvý, průměr role 240 mm, šířka 90 mm </t>
  </si>
  <si>
    <t>papírové ručníky recyklované</t>
  </si>
  <si>
    <t>desinfekční přípravek na mytí záchodových mís</t>
  </si>
  <si>
    <t>desinfekční přípravek na mytí umyvadel, výlevky, splachovadel, příp. podlah, oken, klik, stěn atp.</t>
  </si>
  <si>
    <t>11.</t>
  </si>
  <si>
    <t>tablety do záchodové mísy</t>
  </si>
  <si>
    <t>12.</t>
  </si>
  <si>
    <t>dávkovač na tekuté mýdlo</t>
  </si>
  <si>
    <t>13.</t>
  </si>
  <si>
    <t>tekuté mýdlo</t>
  </si>
  <si>
    <t>14.</t>
  </si>
  <si>
    <t>dezinfekční prostředek na pískoviště</t>
  </si>
  <si>
    <t>15.</t>
  </si>
  <si>
    <t>záchodové prkénko</t>
  </si>
  <si>
    <t>paušální částka za materiál za 1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</si>
</sst>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Kč&quot;_-;\-* #,##0.00\ &quot;Kč&quot;_-;_-* &quot;-&quot;??\ &quot;Kč&quot;_-;_-@"/>
    <numFmt numFmtId="165" formatCode="#,##0.00\ [$Kč-405]"/>
  </numFmts>
  <fonts count="13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4"/>
      <name val="Arial"/>
    </font>
    <font>
      <sz val="10"/>
      <name val="Arial"/>
    </font>
    <font>
      <sz val="1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b/>
      <sz val="12"/>
      <name val="Times New Roman"/>
    </font>
    <font>
      <b/>
      <sz val="11"/>
      <name val="Arial"/>
    </font>
    <font>
      <b/>
      <u/>
      <sz val="10"/>
      <name val="Arial"/>
    </font>
    <font>
      <sz val="14"/>
      <name val="Arial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1" fillId="2" borderId="1" xfId="0" applyFont="1" applyFill="1" applyBorder="1" applyAlignment="1"/>
    <xf numFmtId="0" fontId="4" fillId="0" borderId="0" xfId="0" applyFont="1" applyAlignment="1">
      <alignment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/>
    <xf numFmtId="49" fontId="4" fillId="0" borderId="0" xfId="0" applyNumberFormat="1" applyFont="1" applyAlignment="1"/>
    <xf numFmtId="0" fontId="1" fillId="0" borderId="3" xfId="0" applyFont="1" applyBorder="1" applyAlignment="1"/>
    <xf numFmtId="0" fontId="1" fillId="0" borderId="5" xfId="0" applyFont="1" applyBorder="1" applyAlignment="1"/>
    <xf numFmtId="0" fontId="4" fillId="0" borderId="1" xfId="0" applyFont="1" applyBorder="1" applyAlignment="1">
      <alignment horizontal="right"/>
    </xf>
    <xf numFmtId="0" fontId="4" fillId="0" borderId="5" xfId="0" applyFont="1" applyBorder="1" applyAlignme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164" fontId="1" fillId="0" borderId="1" xfId="0" applyNumberFormat="1" applyFont="1" applyBorder="1" applyAlignment="1"/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/>
    <xf numFmtId="165" fontId="4" fillId="0" borderId="1" xfId="0" applyNumberFormat="1" applyFont="1" applyBorder="1" applyAlignment="1"/>
    <xf numFmtId="4" fontId="4" fillId="0" borderId="0" xfId="0" applyNumberFormat="1" applyFont="1" applyAlignment="1"/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8" fillId="0" borderId="0" xfId="0" applyFont="1" applyAlignment="1"/>
    <xf numFmtId="0" fontId="1" fillId="0" borderId="16" xfId="0" applyFont="1" applyBorder="1" applyAlignment="1"/>
    <xf numFmtId="0" fontId="9" fillId="0" borderId="0" xfId="0" applyFont="1" applyAlignment="1"/>
    <xf numFmtId="0" fontId="11" fillId="0" borderId="0" xfId="0" applyFont="1" applyAlignment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/>
    <xf numFmtId="165" fontId="4" fillId="0" borderId="16" xfId="0" applyNumberFormat="1" applyFont="1" applyBorder="1" applyAlignment="1"/>
    <xf numFmtId="165" fontId="4" fillId="0" borderId="16" xfId="0" applyNumberFormat="1" applyFont="1" applyBorder="1" applyAlignment="1"/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4" fillId="2" borderId="22" xfId="0" applyFont="1" applyFill="1" applyBorder="1" applyAlignment="1"/>
    <xf numFmtId="0" fontId="1" fillId="2" borderId="23" xfId="0" applyFont="1" applyFill="1" applyBorder="1" applyAlignment="1"/>
    <xf numFmtId="0" fontId="4" fillId="2" borderId="23" xfId="0" applyFont="1" applyFill="1" applyBorder="1" applyAlignment="1"/>
    <xf numFmtId="0" fontId="4" fillId="2" borderId="24" xfId="0" applyFont="1" applyFill="1" applyBorder="1" applyAlignment="1"/>
    <xf numFmtId="0" fontId="4" fillId="0" borderId="25" xfId="0" applyFont="1" applyBorder="1" applyAlignment="1"/>
    <xf numFmtId="0" fontId="4" fillId="2" borderId="22" xfId="0" applyFont="1" applyFill="1" applyBorder="1" applyAlignment="1">
      <alignment horizontal="center"/>
    </xf>
    <xf numFmtId="0" fontId="4" fillId="0" borderId="26" xfId="0" applyFont="1" applyBorder="1" applyAlignment="1"/>
    <xf numFmtId="0" fontId="4" fillId="0" borderId="27" xfId="0" applyFont="1" applyBorder="1" applyAlignment="1"/>
    <xf numFmtId="165" fontId="1" fillId="0" borderId="31" xfId="0" applyNumberFormat="1" applyFont="1" applyBorder="1" applyAlignment="1"/>
    <xf numFmtId="0" fontId="1" fillId="2" borderId="3" xfId="0" applyFont="1" applyFill="1" applyBorder="1" applyAlignment="1">
      <alignment horizontal="left"/>
    </xf>
    <xf numFmtId="0" fontId="5" fillId="0" borderId="5" xfId="0" applyFont="1" applyBorder="1"/>
    <xf numFmtId="0" fontId="5" fillId="0" borderId="11" xfId="0" applyFont="1" applyBorder="1"/>
    <xf numFmtId="0" fontId="6" fillId="2" borderId="3" xfId="0" applyFont="1" applyFill="1" applyBorder="1" applyAlignment="1">
      <alignment horizontal="center"/>
    </xf>
    <xf numFmtId="0" fontId="5" fillId="0" borderId="8" xfId="0" applyFont="1" applyBorder="1"/>
    <xf numFmtId="164" fontId="6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1" fillId="2" borderId="3" xfId="0" applyFont="1" applyFill="1" applyBorder="1" applyAlignment="1"/>
    <xf numFmtId="0" fontId="7" fillId="0" borderId="3" xfId="0" applyFont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164" fontId="9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/>
    <xf numFmtId="0" fontId="5" fillId="0" borderId="6" xfId="0" applyFont="1" applyBorder="1"/>
    <xf numFmtId="0" fontId="5" fillId="0" borderId="7" xfId="0" applyFont="1" applyBorder="1"/>
    <xf numFmtId="0" fontId="4" fillId="0" borderId="0" xfId="0" applyFont="1" applyAlignment="1">
      <alignment wrapText="1"/>
    </xf>
    <xf numFmtId="0" fontId="1" fillId="2" borderId="4" xfId="0" applyFont="1" applyFill="1" applyBorder="1" applyAlignment="1">
      <alignment horizontal="left" wrapText="1"/>
    </xf>
    <xf numFmtId="165" fontId="1" fillId="0" borderId="21" xfId="0" applyNumberFormat="1" applyFont="1" applyBorder="1" applyAlignment="1"/>
    <xf numFmtId="0" fontId="4" fillId="0" borderId="17" xfId="0" applyFont="1" applyBorder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4" fillId="0" borderId="0" xfId="0" applyFont="1" applyAlignment="1"/>
    <xf numFmtId="0" fontId="4" fillId="0" borderId="17" xfId="0" applyFont="1" applyBorder="1" applyAlignment="1">
      <alignment horizontal="left" wrapText="1"/>
    </xf>
    <xf numFmtId="0" fontId="4" fillId="0" borderId="9" xfId="0" applyFont="1" applyBorder="1" applyAlignment="1">
      <alignment horizontal="left" vertical="center" wrapText="1"/>
    </xf>
    <xf numFmtId="0" fontId="5" fillId="0" borderId="10" xfId="0" applyFont="1" applyBorder="1"/>
    <xf numFmtId="0" fontId="5" fillId="0" borderId="14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5" xfId="0" applyFont="1" applyBorder="1"/>
    <xf numFmtId="0" fontId="1" fillId="0" borderId="17" xfId="0" applyFont="1" applyBorder="1" applyAlignment="1">
      <alignment horizontal="left"/>
    </xf>
    <xf numFmtId="0" fontId="4" fillId="0" borderId="3" xfId="0" applyFont="1" applyBorder="1" applyAlignment="1"/>
    <xf numFmtId="0" fontId="4" fillId="0" borderId="9" xfId="0" applyFont="1" applyBorder="1" applyAlignment="1">
      <alignment horizontal="left" vertical="center"/>
    </xf>
    <xf numFmtId="0" fontId="4" fillId="0" borderId="25" xfId="0" applyFont="1" applyBorder="1" applyAlignment="1"/>
    <xf numFmtId="0" fontId="5" fillId="0" borderId="26" xfId="0" applyFont="1" applyBorder="1"/>
    <xf numFmtId="0" fontId="5" fillId="0" borderId="27" xfId="0" applyFont="1" applyBorder="1"/>
    <xf numFmtId="0" fontId="4" fillId="0" borderId="17" xfId="0" applyFont="1" applyBorder="1" applyAlignment="1"/>
    <xf numFmtId="0" fontId="1" fillId="0" borderId="3" xfId="0" applyFont="1" applyBorder="1" applyAlignment="1"/>
    <xf numFmtId="0" fontId="5" fillId="0" borderId="20" xfId="0" applyFont="1" applyBorder="1"/>
    <xf numFmtId="0" fontId="4" fillId="0" borderId="28" xfId="0" applyFont="1" applyBorder="1" applyAlignment="1"/>
    <xf numFmtId="0" fontId="5" fillId="0" borderId="29" xfId="0" applyFont="1" applyBorder="1"/>
    <xf numFmtId="0" fontId="5" fillId="0" borderId="30" xfId="0" applyFont="1" applyBorder="1"/>
    <xf numFmtId="0" fontId="1" fillId="2" borderId="17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2"/>
  <sheetViews>
    <sheetView workbookViewId="0"/>
  </sheetViews>
  <sheetFormatPr defaultColWidth="14.42578125" defaultRowHeight="15" customHeight="1" x14ac:dyDescent="0.2"/>
  <cols>
    <col min="1" max="1" width="5.42578125" customWidth="1"/>
    <col min="2" max="5" width="8" customWidth="1"/>
    <col min="6" max="6" width="16.42578125" customWidth="1"/>
    <col min="7" max="7" width="17.7109375" customWidth="1"/>
    <col min="8" max="8" width="67.5703125" customWidth="1"/>
    <col min="9" max="9" width="18.28515625" customWidth="1"/>
    <col min="10" max="10" width="17.140625" customWidth="1"/>
    <col min="11" max="26" width="8" customWidth="1"/>
  </cols>
  <sheetData>
    <row r="1" spans="1:12" ht="15.75" customHeight="1" x14ac:dyDescent="0.2">
      <c r="A1" s="1" t="s">
        <v>0</v>
      </c>
      <c r="B1" s="2"/>
      <c r="C1" s="3"/>
      <c r="D1" s="3"/>
    </row>
    <row r="2" spans="1:12" ht="12.75" customHeight="1" x14ac:dyDescent="0.2"/>
    <row r="3" spans="1:12" ht="12.75" customHeight="1" x14ac:dyDescent="0.25">
      <c r="A3" s="62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2.75" customHeight="1" x14ac:dyDescent="0.2"/>
    <row r="5" spans="1:12" ht="16.5" customHeight="1" x14ac:dyDescent="0.25">
      <c r="B5" s="61" t="s">
        <v>3</v>
      </c>
      <c r="C5" s="60"/>
      <c r="D5" s="60"/>
      <c r="E5" s="60"/>
    </row>
    <row r="6" spans="1:12" ht="13.5" customHeight="1" x14ac:dyDescent="0.2">
      <c r="B6" s="63"/>
      <c r="C6" s="60"/>
      <c r="D6" s="60"/>
      <c r="E6" s="60"/>
      <c r="F6" s="60"/>
      <c r="G6" s="60"/>
      <c r="H6" s="60"/>
    </row>
    <row r="7" spans="1:12" ht="13.5" customHeight="1" x14ac:dyDescent="0.2">
      <c r="A7" s="6" t="s">
        <v>4</v>
      </c>
      <c r="B7" s="64" t="s">
        <v>5</v>
      </c>
      <c r="C7" s="54"/>
      <c r="D7" s="54"/>
      <c r="E7" s="54"/>
      <c r="F7" s="54"/>
      <c r="G7" s="54"/>
      <c r="H7" s="57"/>
      <c r="I7" s="56" t="s">
        <v>7</v>
      </c>
      <c r="J7" s="57"/>
      <c r="K7" s="5"/>
    </row>
    <row r="8" spans="1:12" ht="13.5" customHeight="1" x14ac:dyDescent="0.2">
      <c r="A8" s="11"/>
      <c r="B8" s="12"/>
      <c r="C8" s="12"/>
      <c r="D8" s="12"/>
      <c r="E8" s="12"/>
      <c r="F8" s="12"/>
      <c r="G8" s="12"/>
      <c r="H8" s="14"/>
      <c r="I8" s="58">
        <f>'provoz a dozor'!K14</f>
        <v>0</v>
      </c>
      <c r="J8" s="57"/>
      <c r="K8" s="5"/>
    </row>
    <row r="9" spans="1:12" ht="13.5" customHeight="1" x14ac:dyDescent="0.2">
      <c r="A9" s="6" t="s">
        <v>16</v>
      </c>
      <c r="B9" s="53" t="s">
        <v>17</v>
      </c>
      <c r="C9" s="54"/>
      <c r="D9" s="54"/>
      <c r="E9" s="54"/>
      <c r="F9" s="54"/>
      <c r="G9" s="54"/>
      <c r="H9" s="55"/>
      <c r="I9" s="56" t="s">
        <v>19</v>
      </c>
      <c r="J9" s="57"/>
      <c r="K9" s="2"/>
    </row>
    <row r="10" spans="1:12" ht="13.5" customHeight="1" x14ac:dyDescent="0.2">
      <c r="A10" s="11"/>
      <c r="B10" s="17"/>
      <c r="C10" s="17"/>
      <c r="D10" s="17"/>
      <c r="E10" s="17"/>
      <c r="F10" s="17"/>
      <c r="G10" s="17"/>
      <c r="H10" s="17"/>
      <c r="I10" s="58">
        <f>'provoz a dozor'!K21</f>
        <v>0</v>
      </c>
      <c r="J10" s="57"/>
      <c r="K10" s="2"/>
    </row>
    <row r="11" spans="1:12" ht="13.5" customHeight="1" x14ac:dyDescent="0.2">
      <c r="A11" s="6" t="s">
        <v>23</v>
      </c>
      <c r="B11" s="53" t="s">
        <v>24</v>
      </c>
      <c r="C11" s="54"/>
      <c r="D11" s="54"/>
      <c r="E11" s="54"/>
      <c r="F11" s="54"/>
      <c r="G11" s="54"/>
      <c r="H11" s="55"/>
      <c r="I11" s="6" t="s">
        <v>25</v>
      </c>
      <c r="J11" s="19" t="s">
        <v>26</v>
      </c>
    </row>
    <row r="12" spans="1:12" ht="13.5" customHeight="1" x14ac:dyDescent="0.2">
      <c r="A12" s="11"/>
      <c r="B12" s="12"/>
      <c r="C12" s="12"/>
      <c r="D12" s="12"/>
      <c r="E12" s="12"/>
      <c r="F12" s="12"/>
      <c r="G12" s="12"/>
      <c r="H12" s="12"/>
      <c r="I12" s="20">
        <f>'provoz a dozor'!I38:J38</f>
        <v>0</v>
      </c>
      <c r="J12" s="20">
        <f>I12*24</f>
        <v>0</v>
      </c>
    </row>
    <row r="13" spans="1:12" ht="12.75" customHeight="1" x14ac:dyDescent="0.2">
      <c r="A13" s="26" t="s">
        <v>28</v>
      </c>
      <c r="B13" s="66" t="s">
        <v>29</v>
      </c>
      <c r="C13" s="54"/>
      <c r="D13" s="54"/>
      <c r="E13" s="54"/>
      <c r="F13" s="54"/>
      <c r="G13" s="54"/>
      <c r="H13" s="55"/>
      <c r="I13" s="6" t="s">
        <v>25</v>
      </c>
      <c r="J13" s="19" t="s">
        <v>26</v>
      </c>
      <c r="K13" s="27"/>
    </row>
    <row r="14" spans="1:12" ht="13.5" customHeight="1" x14ac:dyDescent="0.2">
      <c r="A14" s="11"/>
      <c r="B14" s="12"/>
      <c r="C14" s="12"/>
      <c r="D14" s="12"/>
      <c r="E14" s="12"/>
      <c r="F14" s="12"/>
      <c r="G14" s="12"/>
      <c r="H14" s="12"/>
      <c r="I14" s="20">
        <f>'provoz a dozor'!J61</f>
        <v>0</v>
      </c>
      <c r="J14" s="28">
        <f>I14*24</f>
        <v>0</v>
      </c>
    </row>
    <row r="15" spans="1:12" ht="16.5" customHeight="1" x14ac:dyDescent="0.25">
      <c r="A15" s="65" t="s">
        <v>32</v>
      </c>
      <c r="B15" s="54"/>
      <c r="C15" s="54"/>
      <c r="D15" s="54"/>
      <c r="E15" s="54"/>
      <c r="F15" s="54"/>
      <c r="G15" s="54"/>
      <c r="H15" s="57"/>
      <c r="I15" s="67">
        <f>I8+I10+J12+J14</f>
        <v>0</v>
      </c>
      <c r="J15" s="57"/>
    </row>
    <row r="16" spans="1:12" ht="12.75" customHeight="1" x14ac:dyDescent="0.2">
      <c r="H16" s="5"/>
      <c r="I16" s="5"/>
      <c r="J16" s="5"/>
    </row>
    <row r="17" spans="8:10" x14ac:dyDescent="0.25">
      <c r="H17" s="31"/>
      <c r="I17" s="5"/>
      <c r="J17" s="5"/>
    </row>
    <row r="18" spans="8:10" ht="12.75" customHeight="1" x14ac:dyDescent="0.2">
      <c r="H18" s="5"/>
      <c r="I18" s="5"/>
      <c r="J18" s="5"/>
    </row>
    <row r="19" spans="8:10" ht="12.75" customHeight="1" x14ac:dyDescent="0.2">
      <c r="H19" s="5"/>
      <c r="I19" s="59" t="s">
        <v>34</v>
      </c>
      <c r="J19" s="60"/>
    </row>
    <row r="20" spans="8:10" ht="12.75" customHeight="1" x14ac:dyDescent="0.2">
      <c r="H20" s="5"/>
      <c r="I20" s="5"/>
      <c r="J20" s="5"/>
    </row>
    <row r="21" spans="8:10" ht="18" customHeight="1" x14ac:dyDescent="0.25">
      <c r="H21" s="32"/>
      <c r="I21" s="5"/>
      <c r="J21" s="5"/>
    </row>
    <row r="22" spans="8:10" ht="12.75" customHeight="1" x14ac:dyDescent="0.2">
      <c r="I22" s="5"/>
      <c r="J22" s="5"/>
    </row>
    <row r="23" spans="8:10" ht="12.75" customHeight="1" x14ac:dyDescent="0.2">
      <c r="I23" s="5"/>
      <c r="J23" s="5"/>
    </row>
    <row r="24" spans="8:10" ht="12.75" customHeight="1" x14ac:dyDescent="0.2"/>
    <row r="25" spans="8:10" ht="12.75" customHeight="1" x14ac:dyDescent="0.2"/>
    <row r="26" spans="8:10" ht="12.75" customHeight="1" x14ac:dyDescent="0.2"/>
    <row r="27" spans="8:10" ht="12.75" customHeight="1" x14ac:dyDescent="0.2"/>
    <row r="28" spans="8:10" ht="12.75" customHeight="1" x14ac:dyDescent="0.2"/>
    <row r="29" spans="8:10" ht="12.75" customHeight="1" x14ac:dyDescent="0.2"/>
    <row r="30" spans="8:10" ht="12.75" customHeight="1" x14ac:dyDescent="0.2"/>
    <row r="31" spans="8:10" ht="12.75" customHeight="1" x14ac:dyDescent="0.2"/>
    <row r="32" spans="8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14">
    <mergeCell ref="B5:E5"/>
    <mergeCell ref="A3:L3"/>
    <mergeCell ref="B6:H6"/>
    <mergeCell ref="I7:J7"/>
    <mergeCell ref="B7:H7"/>
    <mergeCell ref="B9:H9"/>
    <mergeCell ref="I9:J9"/>
    <mergeCell ref="I8:J8"/>
    <mergeCell ref="I10:J10"/>
    <mergeCell ref="I19:J19"/>
    <mergeCell ref="A15:H15"/>
    <mergeCell ref="B13:H13"/>
    <mergeCell ref="I15:J15"/>
    <mergeCell ref="B11:H1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25" workbookViewId="0"/>
  </sheetViews>
  <sheetFormatPr defaultColWidth="14.42578125" defaultRowHeight="15" customHeight="1" x14ac:dyDescent="0.2"/>
  <cols>
    <col min="1" max="1" width="3.140625" customWidth="1"/>
    <col min="2" max="2" width="10.140625" customWidth="1"/>
    <col min="3" max="3" width="11.7109375" customWidth="1"/>
    <col min="4" max="5" width="8" customWidth="1"/>
    <col min="6" max="7" width="25.5703125" customWidth="1"/>
    <col min="8" max="8" width="19.5703125" customWidth="1"/>
    <col min="9" max="9" width="18.7109375" customWidth="1"/>
    <col min="10" max="10" width="15.42578125" customWidth="1"/>
    <col min="11" max="11" width="18" customWidth="1"/>
    <col min="12" max="12" width="11.28515625" customWidth="1"/>
    <col min="13" max="13" width="4.7109375" customWidth="1"/>
    <col min="14" max="14" width="18.5703125" customWidth="1"/>
    <col min="15" max="18" width="8" customWidth="1"/>
    <col min="19" max="19" width="20.42578125" customWidth="1"/>
    <col min="20" max="20" width="8" customWidth="1"/>
    <col min="21" max="21" width="15.140625" customWidth="1"/>
    <col min="22" max="26" width="8" customWidth="1"/>
  </cols>
  <sheetData>
    <row r="1" spans="1:12" ht="15.75" customHeight="1" x14ac:dyDescent="0.2">
      <c r="A1" s="2" t="s">
        <v>2</v>
      </c>
      <c r="B1" s="2"/>
      <c r="C1" s="4"/>
      <c r="D1" s="2"/>
      <c r="E1" s="3"/>
    </row>
    <row r="2" spans="1:12" ht="12.75" customHeight="1" x14ac:dyDescent="0.2"/>
    <row r="3" spans="1:12" ht="19.5" customHeight="1" x14ac:dyDescent="0.25">
      <c r="A3" s="62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2.75" customHeight="1" x14ac:dyDescent="0.2">
      <c r="B4" s="77"/>
      <c r="C4" s="60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 x14ac:dyDescent="0.2"/>
    <row r="6" spans="1:12" ht="12.75" customHeight="1" x14ac:dyDescent="0.2">
      <c r="A6" s="8" t="s">
        <v>4</v>
      </c>
      <c r="B6" s="68" t="s">
        <v>6</v>
      </c>
      <c r="C6" s="69"/>
      <c r="D6" s="69"/>
      <c r="E6" s="69"/>
      <c r="F6" s="69"/>
      <c r="G6" s="69"/>
      <c r="H6" s="70"/>
      <c r="I6" s="9"/>
      <c r="J6" s="9"/>
      <c r="K6" s="9"/>
      <c r="L6" s="9"/>
    </row>
    <row r="7" spans="1:12" ht="12.75" customHeight="1" x14ac:dyDescent="0.2">
      <c r="A7" s="2"/>
      <c r="B7" s="10" t="s">
        <v>8</v>
      </c>
      <c r="C7" s="5"/>
      <c r="D7" s="5"/>
      <c r="E7" s="5"/>
      <c r="F7" s="5"/>
      <c r="G7" s="5"/>
    </row>
    <row r="8" spans="1:12" ht="13.5" customHeight="1" x14ac:dyDescent="0.2">
      <c r="A8" s="2"/>
      <c r="B8" s="10"/>
      <c r="C8" s="77"/>
      <c r="D8" s="60"/>
      <c r="E8" s="60"/>
      <c r="F8" s="60"/>
      <c r="G8" s="60"/>
      <c r="H8" s="60"/>
      <c r="I8" s="2"/>
      <c r="J8" s="2"/>
    </row>
    <row r="9" spans="1:12" ht="13.5" customHeight="1" x14ac:dyDescent="0.2">
      <c r="A9" s="2"/>
      <c r="C9" s="86" t="s">
        <v>9</v>
      </c>
      <c r="D9" s="54"/>
      <c r="E9" s="54"/>
      <c r="F9" s="54"/>
      <c r="G9" s="57"/>
      <c r="H9" s="13" t="s">
        <v>10</v>
      </c>
      <c r="I9" s="5"/>
      <c r="J9" s="5"/>
    </row>
    <row r="10" spans="1:12" ht="13.5" customHeight="1" x14ac:dyDescent="0.2">
      <c r="A10" s="2"/>
      <c r="C10" s="86" t="s">
        <v>11</v>
      </c>
      <c r="D10" s="54"/>
      <c r="E10" s="54"/>
      <c r="F10" s="54"/>
      <c r="G10" s="57"/>
      <c r="H10" s="13" t="s">
        <v>12</v>
      </c>
      <c r="I10" s="5"/>
      <c r="J10" s="5"/>
    </row>
    <row r="11" spans="1:12" ht="13.5" customHeight="1" x14ac:dyDescent="0.2">
      <c r="A11" s="2"/>
      <c r="C11" s="86" t="s">
        <v>13</v>
      </c>
      <c r="D11" s="54"/>
      <c r="E11" s="54"/>
      <c r="F11" s="54"/>
      <c r="G11" s="57"/>
      <c r="H11" s="13" t="s">
        <v>14</v>
      </c>
      <c r="I11" s="5"/>
      <c r="J11" s="5"/>
    </row>
    <row r="12" spans="1:12" ht="13.5" customHeight="1" x14ac:dyDescent="0.2">
      <c r="A12" s="2"/>
      <c r="C12" s="5"/>
      <c r="D12" s="5"/>
      <c r="E12" s="5"/>
      <c r="F12" s="5"/>
      <c r="G12" s="5"/>
      <c r="H12" s="15"/>
      <c r="I12" s="5"/>
      <c r="J12" s="5"/>
    </row>
    <row r="13" spans="1:12" ht="13.5" customHeight="1" x14ac:dyDescent="0.2">
      <c r="A13" s="2"/>
      <c r="C13" s="87" t="s">
        <v>15</v>
      </c>
      <c r="D13" s="80"/>
      <c r="E13" s="80"/>
      <c r="F13" s="80"/>
      <c r="G13" s="80"/>
      <c r="H13" s="16" t="s">
        <v>18</v>
      </c>
      <c r="I13" s="16" t="s">
        <v>20</v>
      </c>
      <c r="J13" s="16" t="s">
        <v>21</v>
      </c>
      <c r="K13" s="18" t="s">
        <v>22</v>
      </c>
    </row>
    <row r="14" spans="1:12" ht="13.5" customHeight="1" x14ac:dyDescent="0.2">
      <c r="A14" s="2"/>
      <c r="C14" s="82"/>
      <c r="D14" s="83"/>
      <c r="E14" s="83"/>
      <c r="F14" s="83"/>
      <c r="G14" s="83"/>
      <c r="H14" s="21" t="s">
        <v>27</v>
      </c>
      <c r="I14" s="22">
        <v>7630</v>
      </c>
      <c r="J14" s="23">
        <v>0</v>
      </c>
      <c r="K14" s="24">
        <f>I14*J14</f>
        <v>0</v>
      </c>
    </row>
    <row r="15" spans="1:12" ht="12.75" customHeight="1" x14ac:dyDescent="0.2">
      <c r="A15" s="2"/>
      <c r="H15" s="25"/>
    </row>
    <row r="16" spans="1:12" ht="12.75" customHeight="1" x14ac:dyDescent="0.2">
      <c r="A16" s="2"/>
    </row>
    <row r="17" spans="1:26" ht="12.75" customHeight="1" x14ac:dyDescent="0.2">
      <c r="A17" s="8" t="s">
        <v>16</v>
      </c>
      <c r="B17" s="68" t="s">
        <v>17</v>
      </c>
      <c r="C17" s="69"/>
      <c r="D17" s="69"/>
      <c r="E17" s="69"/>
      <c r="F17" s="69"/>
      <c r="G17" s="69"/>
      <c r="H17" s="69"/>
      <c r="I17" s="69"/>
      <c r="J17" s="69"/>
      <c r="K17" s="69"/>
      <c r="L17" s="70"/>
    </row>
    <row r="18" spans="1:26" ht="25.5" customHeight="1" x14ac:dyDescent="0.2">
      <c r="A18" s="2"/>
      <c r="B18" s="71" t="s">
        <v>30</v>
      </c>
      <c r="C18" s="60"/>
      <c r="D18" s="60"/>
      <c r="E18" s="60"/>
      <c r="F18" s="60"/>
      <c r="G18" s="60"/>
      <c r="H18" s="60"/>
      <c r="I18" s="60"/>
      <c r="J18" s="60"/>
      <c r="K18" s="7"/>
      <c r="L18" s="7"/>
      <c r="M18" s="7"/>
    </row>
    <row r="19" spans="1:26" ht="13.5" customHeight="1" x14ac:dyDescent="0.2">
      <c r="A19" s="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26" ht="13.5" customHeight="1" x14ac:dyDescent="0.2">
      <c r="A20" s="2"/>
      <c r="C20" s="79" t="s">
        <v>31</v>
      </c>
      <c r="D20" s="80"/>
      <c r="E20" s="80"/>
      <c r="F20" s="80"/>
      <c r="G20" s="81"/>
      <c r="H20" s="16" t="s">
        <v>18</v>
      </c>
      <c r="I20" s="16" t="s">
        <v>20</v>
      </c>
      <c r="J20" s="16" t="s">
        <v>21</v>
      </c>
      <c r="K20" s="18" t="s">
        <v>22</v>
      </c>
    </row>
    <row r="21" spans="1:26" ht="12.75" customHeight="1" x14ac:dyDescent="0.2">
      <c r="A21" s="2"/>
      <c r="C21" s="82"/>
      <c r="D21" s="83"/>
      <c r="E21" s="83"/>
      <c r="F21" s="83"/>
      <c r="G21" s="84"/>
      <c r="H21" s="21" t="s">
        <v>27</v>
      </c>
      <c r="I21" s="22">
        <v>7630</v>
      </c>
      <c r="J21" s="23">
        <v>0</v>
      </c>
      <c r="K21" s="24">
        <f>I21*J21</f>
        <v>0</v>
      </c>
    </row>
    <row r="22" spans="1:26" ht="12.75" customHeight="1" x14ac:dyDescent="0.2">
      <c r="A22" s="2"/>
      <c r="C22" s="7"/>
      <c r="D22" s="7"/>
      <c r="E22" s="7"/>
      <c r="F22" s="7"/>
      <c r="G22" s="7"/>
      <c r="H22" s="25"/>
    </row>
    <row r="23" spans="1:26" ht="12.75" customHeight="1" x14ac:dyDescent="0.2">
      <c r="A23" s="2"/>
    </row>
    <row r="24" spans="1:26" ht="12.75" customHeight="1" x14ac:dyDescent="0.2">
      <c r="A24" s="8" t="s">
        <v>23</v>
      </c>
      <c r="B24" s="68" t="s">
        <v>24</v>
      </c>
      <c r="C24" s="69"/>
      <c r="D24" s="69"/>
      <c r="E24" s="69"/>
      <c r="F24" s="69"/>
      <c r="G24" s="69"/>
      <c r="H24" s="69"/>
      <c r="I24" s="69"/>
      <c r="J24" s="70"/>
      <c r="K24" s="9"/>
      <c r="L24" s="9"/>
    </row>
    <row r="25" spans="1:26" ht="12.75" customHeight="1" x14ac:dyDescent="0.25">
      <c r="A25" s="2"/>
      <c r="B25" s="71"/>
      <c r="C25" s="60"/>
      <c r="D25" s="60"/>
      <c r="E25" s="60"/>
      <c r="F25" s="60"/>
      <c r="G25" s="60"/>
      <c r="H25" s="60"/>
      <c r="I25" s="60"/>
      <c r="J25" s="60"/>
      <c r="K25" s="60"/>
      <c r="L25" s="60"/>
      <c r="N25" s="29"/>
    </row>
    <row r="26" spans="1:26" ht="12.75" customHeight="1" x14ac:dyDescent="0.2">
      <c r="A26" s="30"/>
      <c r="B26" s="85" t="s">
        <v>33</v>
      </c>
      <c r="C26" s="75"/>
      <c r="D26" s="75"/>
      <c r="E26" s="75"/>
      <c r="F26" s="76"/>
      <c r="G26" s="30" t="s">
        <v>35</v>
      </c>
      <c r="H26" s="30" t="s">
        <v>18</v>
      </c>
      <c r="I26" s="30" t="s">
        <v>36</v>
      </c>
      <c r="J26" s="30" t="s">
        <v>37</v>
      </c>
      <c r="K26" s="30" t="s">
        <v>25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33" t="s">
        <v>38</v>
      </c>
      <c r="B27" s="91" t="s">
        <v>39</v>
      </c>
      <c r="C27" s="75"/>
      <c r="D27" s="75"/>
      <c r="E27" s="75"/>
      <c r="F27" s="76"/>
      <c r="G27" s="34" t="s">
        <v>40</v>
      </c>
      <c r="H27" s="33" t="s">
        <v>41</v>
      </c>
      <c r="I27" s="34">
        <v>6734</v>
      </c>
      <c r="J27" s="35">
        <v>0</v>
      </c>
      <c r="K27" s="36">
        <f t="shared" ref="K27:K32" si="0">I27*J27*30.5</f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87" customHeight="1" x14ac:dyDescent="0.2">
      <c r="A28" s="37" t="s">
        <v>42</v>
      </c>
      <c r="B28" s="74" t="s">
        <v>43</v>
      </c>
      <c r="C28" s="75"/>
      <c r="D28" s="75"/>
      <c r="E28" s="75"/>
      <c r="F28" s="76"/>
      <c r="G28" s="34" t="s">
        <v>40</v>
      </c>
      <c r="H28" s="33" t="s">
        <v>44</v>
      </c>
      <c r="I28" s="34">
        <v>1</v>
      </c>
      <c r="J28" s="35">
        <v>0</v>
      </c>
      <c r="K28" s="36">
        <f t="shared" si="0"/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4" customHeight="1" x14ac:dyDescent="0.2">
      <c r="A29" s="37" t="s">
        <v>45</v>
      </c>
      <c r="B29" s="78" t="s">
        <v>46</v>
      </c>
      <c r="C29" s="75"/>
      <c r="D29" s="75"/>
      <c r="E29" s="75"/>
      <c r="F29" s="76"/>
      <c r="G29" s="34" t="s">
        <v>47</v>
      </c>
      <c r="H29" s="33" t="s">
        <v>44</v>
      </c>
      <c r="I29" s="34">
        <v>1</v>
      </c>
      <c r="J29" s="35">
        <v>0</v>
      </c>
      <c r="K29" s="36">
        <f t="shared" si="0"/>
        <v>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6.25" customHeight="1" x14ac:dyDescent="0.2">
      <c r="A30" s="37" t="s">
        <v>48</v>
      </c>
      <c r="B30" s="74" t="s">
        <v>49</v>
      </c>
      <c r="C30" s="75"/>
      <c r="D30" s="75"/>
      <c r="E30" s="75"/>
      <c r="F30" s="76"/>
      <c r="G30" s="38" t="s">
        <v>40</v>
      </c>
      <c r="H30" s="33" t="s">
        <v>44</v>
      </c>
      <c r="I30" s="34">
        <v>1</v>
      </c>
      <c r="J30" s="35">
        <v>0</v>
      </c>
      <c r="K30" s="36">
        <f t="shared" si="0"/>
        <v>0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39" t="s">
        <v>50</v>
      </c>
      <c r="B31" s="74" t="s">
        <v>51</v>
      </c>
      <c r="C31" s="75"/>
      <c r="D31" s="75"/>
      <c r="E31" s="75"/>
      <c r="F31" s="76"/>
      <c r="G31" s="38" t="s">
        <v>52</v>
      </c>
      <c r="H31" s="33" t="s">
        <v>44</v>
      </c>
      <c r="I31" s="34">
        <v>1</v>
      </c>
      <c r="J31" s="35">
        <v>0</v>
      </c>
      <c r="K31" s="36">
        <f t="shared" si="0"/>
        <v>0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76.5" customHeight="1" x14ac:dyDescent="0.2">
      <c r="A32" s="39" t="s">
        <v>53</v>
      </c>
      <c r="B32" s="74" t="s">
        <v>54</v>
      </c>
      <c r="C32" s="75"/>
      <c r="D32" s="75"/>
      <c r="E32" s="75"/>
      <c r="F32" s="76"/>
      <c r="G32" s="34" t="s">
        <v>40</v>
      </c>
      <c r="H32" s="40" t="s">
        <v>44</v>
      </c>
      <c r="I32" s="34">
        <v>1</v>
      </c>
      <c r="J32" s="35">
        <v>0</v>
      </c>
      <c r="K32" s="36">
        <f t="shared" si="0"/>
        <v>0</v>
      </c>
      <c r="L32" s="5"/>
      <c r="M32" s="5"/>
      <c r="N32" s="77"/>
      <c r="O32" s="60"/>
      <c r="P32" s="60"/>
      <c r="Q32" s="60"/>
      <c r="R32" s="60"/>
      <c r="S32" s="5"/>
      <c r="T32" s="5"/>
      <c r="U32" s="5"/>
      <c r="V32" s="5"/>
      <c r="W32" s="5"/>
      <c r="X32" s="5"/>
      <c r="Y32" s="5"/>
      <c r="Z32" s="5"/>
    </row>
    <row r="33" spans="1:26" ht="27.75" customHeight="1" x14ac:dyDescent="0.2">
      <c r="A33" s="37" t="s">
        <v>55</v>
      </c>
      <c r="B33" s="74" t="s">
        <v>56</v>
      </c>
      <c r="C33" s="75"/>
      <c r="D33" s="75"/>
      <c r="E33" s="75"/>
      <c r="F33" s="76"/>
      <c r="G33" s="38" t="s">
        <v>57</v>
      </c>
      <c r="H33" s="40" t="s">
        <v>44</v>
      </c>
      <c r="I33" s="34">
        <v>1</v>
      </c>
      <c r="J33" s="35">
        <v>0</v>
      </c>
      <c r="K33" s="36">
        <f>I33*J33*4.357</f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7.25" customHeight="1" x14ac:dyDescent="0.2">
      <c r="A34" s="37" t="s">
        <v>58</v>
      </c>
      <c r="B34" s="74" t="s">
        <v>59</v>
      </c>
      <c r="C34" s="75"/>
      <c r="D34" s="75"/>
      <c r="E34" s="75"/>
      <c r="F34" s="76"/>
      <c r="G34" s="38" t="s">
        <v>60</v>
      </c>
      <c r="H34" s="40" t="s">
        <v>44</v>
      </c>
      <c r="I34" s="34">
        <v>1</v>
      </c>
      <c r="J34" s="35">
        <v>0</v>
      </c>
      <c r="K34" s="36">
        <f>I34*J34*30.5</f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37" t="s">
        <v>61</v>
      </c>
      <c r="B35" s="74" t="s">
        <v>62</v>
      </c>
      <c r="C35" s="75"/>
      <c r="D35" s="75"/>
      <c r="E35" s="75"/>
      <c r="F35" s="76"/>
      <c r="G35" s="38" t="s">
        <v>63</v>
      </c>
      <c r="H35" s="40" t="s">
        <v>44</v>
      </c>
      <c r="I35" s="34">
        <v>1</v>
      </c>
      <c r="J35" s="35">
        <v>0</v>
      </c>
      <c r="K35" s="36">
        <f>I35*J35*0.34</f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7" customHeight="1" x14ac:dyDescent="0.2">
      <c r="A36" s="37" t="s">
        <v>64</v>
      </c>
      <c r="B36" s="74" t="s">
        <v>65</v>
      </c>
      <c r="C36" s="75"/>
      <c r="D36" s="75"/>
      <c r="E36" s="75"/>
      <c r="F36" s="76"/>
      <c r="G36" s="34" t="s">
        <v>66</v>
      </c>
      <c r="H36" s="40" t="s">
        <v>44</v>
      </c>
      <c r="I36" s="34">
        <v>1</v>
      </c>
      <c r="J36" s="35">
        <v>0</v>
      </c>
      <c r="K36" s="36">
        <f>I36*J36*4.357</f>
        <v>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 x14ac:dyDescent="0.2">
      <c r="A37" s="41"/>
      <c r="B37" s="42"/>
      <c r="C37" s="5"/>
      <c r="D37" s="5"/>
      <c r="E37" s="5"/>
      <c r="F37" s="5"/>
      <c r="H37" s="41"/>
    </row>
    <row r="38" spans="1:26" ht="13.5" customHeight="1" x14ac:dyDescent="0.2">
      <c r="A38" s="41"/>
      <c r="B38" s="92" t="s">
        <v>67</v>
      </c>
      <c r="C38" s="54"/>
      <c r="D38" s="54"/>
      <c r="E38" s="54"/>
      <c r="F38" s="54"/>
      <c r="G38" s="54"/>
      <c r="H38" s="93"/>
      <c r="I38" s="73">
        <f>SUM(K27:K36)</f>
        <v>0</v>
      </c>
      <c r="J38" s="57"/>
    </row>
    <row r="39" spans="1:26" ht="12.75" customHeight="1" x14ac:dyDescent="0.2">
      <c r="A39" s="41"/>
      <c r="B39" s="42"/>
      <c r="C39" s="5"/>
      <c r="D39" s="5"/>
      <c r="E39" s="5"/>
      <c r="F39" s="5"/>
      <c r="H39" s="41"/>
    </row>
    <row r="40" spans="1:26" ht="12.75" customHeight="1" x14ac:dyDescent="0.2">
      <c r="A40" s="41"/>
    </row>
    <row r="41" spans="1:26" ht="12.75" customHeight="1" x14ac:dyDescent="0.2">
      <c r="A41" s="43" t="s">
        <v>28</v>
      </c>
      <c r="B41" s="72" t="s">
        <v>29</v>
      </c>
      <c r="C41" s="69"/>
      <c r="D41" s="69"/>
      <c r="E41" s="69"/>
      <c r="F41" s="69"/>
      <c r="G41" s="69"/>
      <c r="H41" s="69"/>
      <c r="I41" s="69"/>
      <c r="J41" s="69"/>
      <c r="K41" s="69"/>
      <c r="L41" s="70"/>
    </row>
    <row r="42" spans="1:26" ht="12.75" customHeight="1" x14ac:dyDescent="0.2"/>
    <row r="43" spans="1:26" ht="12.75" customHeight="1" x14ac:dyDescent="0.2">
      <c r="A43" s="44"/>
      <c r="B43" s="45" t="s">
        <v>68</v>
      </c>
      <c r="C43" s="46"/>
      <c r="D43" s="46"/>
      <c r="E43" s="46"/>
      <c r="F43" s="47"/>
    </row>
    <row r="44" spans="1:26" ht="12.75" customHeight="1" x14ac:dyDescent="0.2">
      <c r="A44" s="33" t="s">
        <v>38</v>
      </c>
      <c r="B44" s="91" t="s">
        <v>69</v>
      </c>
      <c r="C44" s="75"/>
      <c r="D44" s="75"/>
      <c r="E44" s="75"/>
      <c r="F44" s="76"/>
    </row>
    <row r="45" spans="1:26" ht="12.75" customHeight="1" x14ac:dyDescent="0.2">
      <c r="A45" s="33" t="s">
        <v>42</v>
      </c>
      <c r="B45" s="91" t="s">
        <v>70</v>
      </c>
      <c r="C45" s="75"/>
      <c r="D45" s="75"/>
      <c r="E45" s="75"/>
      <c r="F45" s="76"/>
    </row>
    <row r="46" spans="1:26" ht="12.75" customHeight="1" x14ac:dyDescent="0.2">
      <c r="A46" s="33" t="s">
        <v>45</v>
      </c>
      <c r="B46" s="91" t="s">
        <v>71</v>
      </c>
      <c r="C46" s="75"/>
      <c r="D46" s="75"/>
      <c r="E46" s="75"/>
      <c r="F46" s="76"/>
    </row>
    <row r="47" spans="1:26" ht="12.75" customHeight="1" x14ac:dyDescent="0.2">
      <c r="A47" s="33" t="s">
        <v>48</v>
      </c>
      <c r="B47" s="91" t="s">
        <v>72</v>
      </c>
      <c r="C47" s="75"/>
      <c r="D47" s="75"/>
      <c r="E47" s="75"/>
      <c r="F47" s="76"/>
    </row>
    <row r="48" spans="1:26" ht="12.75" customHeight="1" x14ac:dyDescent="0.2">
      <c r="A48" s="33" t="s">
        <v>50</v>
      </c>
      <c r="B48" s="91" t="s">
        <v>73</v>
      </c>
      <c r="C48" s="75"/>
      <c r="D48" s="75"/>
      <c r="E48" s="75"/>
      <c r="F48" s="76"/>
    </row>
    <row r="49" spans="1:10" ht="12.75" customHeight="1" x14ac:dyDescent="0.2">
      <c r="A49" s="33" t="s">
        <v>53</v>
      </c>
      <c r="B49" s="88" t="s">
        <v>74</v>
      </c>
      <c r="C49" s="89"/>
      <c r="D49" s="89"/>
      <c r="E49" s="89"/>
      <c r="F49" s="90"/>
    </row>
    <row r="50" spans="1:10" ht="12.75" customHeight="1" x14ac:dyDescent="0.2">
      <c r="A50" s="49"/>
      <c r="B50" s="97" t="s">
        <v>75</v>
      </c>
      <c r="C50" s="75"/>
      <c r="D50" s="75"/>
      <c r="E50" s="75"/>
      <c r="F50" s="76"/>
    </row>
    <row r="51" spans="1:10" ht="12.75" customHeight="1" x14ac:dyDescent="0.2">
      <c r="A51" s="33" t="s">
        <v>55</v>
      </c>
      <c r="B51" s="94" t="s">
        <v>76</v>
      </c>
      <c r="C51" s="95"/>
      <c r="D51" s="95"/>
      <c r="E51" s="95"/>
      <c r="F51" s="96"/>
    </row>
    <row r="52" spans="1:10" ht="12.75" customHeight="1" x14ac:dyDescent="0.2">
      <c r="A52" s="33" t="s">
        <v>58</v>
      </c>
      <c r="B52" s="91" t="s">
        <v>77</v>
      </c>
      <c r="C52" s="75"/>
      <c r="D52" s="75"/>
      <c r="E52" s="75"/>
      <c r="F52" s="76"/>
    </row>
    <row r="53" spans="1:10" ht="12.75" customHeight="1" x14ac:dyDescent="0.2">
      <c r="A53" s="33" t="s">
        <v>61</v>
      </c>
      <c r="B53" s="74" t="s">
        <v>78</v>
      </c>
      <c r="C53" s="75"/>
      <c r="D53" s="75"/>
      <c r="E53" s="75"/>
      <c r="F53" s="76"/>
    </row>
    <row r="54" spans="1:10" ht="12.75" customHeight="1" x14ac:dyDescent="0.2">
      <c r="A54" s="33" t="s">
        <v>64</v>
      </c>
      <c r="B54" s="74" t="s">
        <v>79</v>
      </c>
      <c r="C54" s="75"/>
      <c r="D54" s="75"/>
      <c r="E54" s="75"/>
      <c r="F54" s="76"/>
    </row>
    <row r="55" spans="1:10" ht="12.75" customHeight="1" x14ac:dyDescent="0.2">
      <c r="A55" s="33" t="s">
        <v>80</v>
      </c>
      <c r="B55" s="91" t="s">
        <v>81</v>
      </c>
      <c r="C55" s="75"/>
      <c r="D55" s="75"/>
      <c r="E55" s="75"/>
      <c r="F55" s="76"/>
    </row>
    <row r="56" spans="1:10" ht="12.75" customHeight="1" x14ac:dyDescent="0.2">
      <c r="A56" s="33" t="s">
        <v>82</v>
      </c>
      <c r="B56" s="91" t="s">
        <v>83</v>
      </c>
      <c r="C56" s="75"/>
      <c r="D56" s="75"/>
      <c r="E56" s="75"/>
      <c r="F56" s="76"/>
    </row>
    <row r="57" spans="1:10" ht="12.75" customHeight="1" x14ac:dyDescent="0.2">
      <c r="A57" s="33" t="s">
        <v>84</v>
      </c>
      <c r="B57" s="91" t="s">
        <v>85</v>
      </c>
      <c r="C57" s="75"/>
      <c r="D57" s="75"/>
      <c r="E57" s="75"/>
      <c r="F57" s="76"/>
    </row>
    <row r="58" spans="1:10" ht="12.75" customHeight="1" x14ac:dyDescent="0.2">
      <c r="A58" s="33" t="s">
        <v>86</v>
      </c>
      <c r="B58" s="48" t="s">
        <v>87</v>
      </c>
      <c r="C58" s="50"/>
      <c r="D58" s="50"/>
      <c r="E58" s="50"/>
      <c r="F58" s="51"/>
    </row>
    <row r="59" spans="1:10" ht="12.75" customHeight="1" x14ac:dyDescent="0.2">
      <c r="A59" s="33" t="s">
        <v>88</v>
      </c>
      <c r="B59" s="91" t="s">
        <v>89</v>
      </c>
      <c r="C59" s="75"/>
      <c r="D59" s="75"/>
      <c r="E59" s="75"/>
      <c r="F59" s="76"/>
    </row>
    <row r="60" spans="1:10" ht="13.5" customHeight="1" x14ac:dyDescent="0.2"/>
    <row r="61" spans="1:10" ht="13.5" customHeight="1" x14ac:dyDescent="0.2">
      <c r="B61" s="92" t="s">
        <v>90</v>
      </c>
      <c r="C61" s="54"/>
      <c r="D61" s="54"/>
      <c r="E61" s="54"/>
      <c r="F61" s="54"/>
      <c r="G61" s="54"/>
      <c r="H61" s="54"/>
      <c r="I61" s="93"/>
      <c r="J61" s="52">
        <v>0</v>
      </c>
    </row>
    <row r="62" spans="1:10" ht="12.75" customHeight="1" x14ac:dyDescent="0.2"/>
    <row r="63" spans="1:10" ht="12.75" customHeight="1" x14ac:dyDescent="0.2"/>
    <row r="64" spans="1:1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4">
    <mergeCell ref="B47:F47"/>
    <mergeCell ref="B46:F46"/>
    <mergeCell ref="B44:F44"/>
    <mergeCell ref="B45:F45"/>
    <mergeCell ref="B38:H38"/>
    <mergeCell ref="B49:F49"/>
    <mergeCell ref="B48:F48"/>
    <mergeCell ref="B61:I61"/>
    <mergeCell ref="B51:F51"/>
    <mergeCell ref="B52:F52"/>
    <mergeCell ref="B53:F53"/>
    <mergeCell ref="B54:F54"/>
    <mergeCell ref="B57:F57"/>
    <mergeCell ref="B59:F59"/>
    <mergeCell ref="B50:F50"/>
    <mergeCell ref="B55:F55"/>
    <mergeCell ref="B56:F56"/>
    <mergeCell ref="B17:L17"/>
    <mergeCell ref="A3:L3"/>
    <mergeCell ref="B4:C4"/>
    <mergeCell ref="B26:F26"/>
    <mergeCell ref="C11:G11"/>
    <mergeCell ref="C13:G14"/>
    <mergeCell ref="C8:H8"/>
    <mergeCell ref="B6:H6"/>
    <mergeCell ref="C10:G10"/>
    <mergeCell ref="C9:G9"/>
    <mergeCell ref="N32:R32"/>
    <mergeCell ref="B29:F29"/>
    <mergeCell ref="B28:F28"/>
    <mergeCell ref="B18:J18"/>
    <mergeCell ref="C20:G21"/>
    <mergeCell ref="B31:F31"/>
    <mergeCell ref="B30:F30"/>
    <mergeCell ref="B27:F27"/>
    <mergeCell ref="B24:J24"/>
    <mergeCell ref="B25:L25"/>
    <mergeCell ref="B41:L41"/>
    <mergeCell ref="I38:J38"/>
    <mergeCell ref="B35:F35"/>
    <mergeCell ref="B34:F34"/>
    <mergeCell ref="B32:F32"/>
    <mergeCell ref="B33:F33"/>
    <mergeCell ref="B36:F3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celková cena za 24 měs.</vt:lpstr>
      <vt:lpstr>provoz a dozor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Holzbachova</cp:lastModifiedBy>
  <dcterms:created xsi:type="dcterms:W3CDTF">2018-01-18T13:24:04Z</dcterms:created>
  <dcterms:modified xsi:type="dcterms:W3CDTF">2018-01-18T13:24:04Z</dcterms:modified>
</cp:coreProperties>
</file>