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4915" windowHeight="11310" activeTab="0"/>
  </bookViews>
  <sheets>
    <sheet name="u cenku_hriste" sheetId="1" r:id="rId1"/>
  </sheets>
  <definedNames>
    <definedName name="_xlnm.Print_Area" localSheetId="0">'u cenku_hriste'!$A$1:$M$42</definedName>
  </definedNames>
  <calcPr fullCalcOnLoad="1"/>
</workbook>
</file>

<file path=xl/sharedStrings.xml><?xml version="1.0" encoding="utf-8"?>
<sst xmlns="http://schemas.openxmlformats.org/spreadsheetml/2006/main" count="119" uniqueCount="77">
  <si>
    <t>Objekt:</t>
  </si>
  <si>
    <t>Objednatel:</t>
  </si>
  <si>
    <t>Zhotovitel:</t>
  </si>
  <si>
    <t>Lesy hl. m. Prahy</t>
  </si>
  <si>
    <t>Datum:</t>
  </si>
  <si>
    <t>P.Č.</t>
  </si>
  <si>
    <t>DTB</t>
  </si>
  <si>
    <t>Kód položky</t>
  </si>
  <si>
    <t>Popis</t>
  </si>
  <si>
    <t>MJ</t>
  </si>
  <si>
    <t>Množství celkem</t>
  </si>
  <si>
    <t>Cena jednotková</t>
  </si>
  <si>
    <t>Cena celkem</t>
  </si>
  <si>
    <t>Jedn. hmotn.</t>
  </si>
  <si>
    <t>Hmotnost</t>
  </si>
  <si>
    <t>Jedn. suť</t>
  </si>
  <si>
    <t>Suť</t>
  </si>
  <si>
    <t>SO 07 - Dětské hřiště</t>
  </si>
  <si>
    <t>001: Herní prvky</t>
  </si>
  <si>
    <t>Poznámka :</t>
  </si>
  <si>
    <t>R</t>
  </si>
  <si>
    <t>Info tabule</t>
  </si>
  <si>
    <t>kus</t>
  </si>
  <si>
    <t>Tabule trojtá</t>
  </si>
  <si>
    <t>Figurální točidla</t>
  </si>
  <si>
    <t>4a</t>
  </si>
  <si>
    <t xml:space="preserve">Pružinová houpačka typ SLON </t>
  </si>
  <si>
    <t>4b</t>
  </si>
  <si>
    <t>Pružinová houpačka typ PES DUO</t>
  </si>
  <si>
    <t>Domeček - občerstvení</t>
  </si>
  <si>
    <t>Pískoviště</t>
  </si>
  <si>
    <t>Herní sestava TOBOGÁN</t>
  </si>
  <si>
    <t>Vícevěžová sestava</t>
  </si>
  <si>
    <t>Pavučina</t>
  </si>
  <si>
    <t>Houpačka  Picolo ( ptačí hnízdo )</t>
  </si>
  <si>
    <t>Trampolína venkovní</t>
  </si>
  <si>
    <t>13a</t>
  </si>
  <si>
    <t>Houpačka 2 místná</t>
  </si>
  <si>
    <t>13b</t>
  </si>
  <si>
    <t>Houpačka 4 místná</t>
  </si>
  <si>
    <t>Lanová pyramida</t>
  </si>
  <si>
    <t>Rotator</t>
  </si>
  <si>
    <t>Houpačka vahadlová</t>
  </si>
  <si>
    <t>Hrad</t>
  </si>
  <si>
    <t>Pirátská loď</t>
  </si>
  <si>
    <t>Lanová dráha</t>
  </si>
  <si>
    <t>Projektová dokumentace herních prvků pro provedení stavby vč.dílenské dokumentace, kompletní provedení včetně detailních rozkresů prvků, návrhu jejich kotvení a statického posouzení, atd.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</si>
  <si>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</si>
  <si>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</si>
  <si>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</si>
  <si>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</si>
  <si>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</si>
  <si>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</si>
  <si>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</si>
  <si>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</si>
  <si>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</si>
  <si>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</si>
  <si>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</si>
  <si>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</si>
  <si>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</si>
  <si>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</si>
  <si>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</si>
  <si>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</si>
  <si>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</si>
  <si>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19.</t>
  </si>
  <si>
    <t>20.</t>
  </si>
  <si>
    <t>21.</t>
  </si>
  <si>
    <t>22.</t>
  </si>
  <si>
    <t xml:space="preserve">Cena celkem bez DPH </t>
  </si>
  <si>
    <t>Stavba:</t>
  </si>
  <si>
    <t xml:space="preserve">stavba č. 4502 Park U Čeňku, etapa 0007 – hřiště a stezky </t>
  </si>
  <si>
    <t>SO 07 Dětské hřiště, herní prvky</t>
  </si>
  <si>
    <t>Kolotoč</t>
  </si>
  <si>
    <t>Položkový rozpočet</t>
  </si>
  <si>
    <t>datum a podpis účastníka</t>
  </si>
  <si>
    <t>18.</t>
  </si>
  <si>
    <t>Terénní úpravy bude provádět objednatel. Založení herních prvků č.1 a 8 až 18 bude prováděno na úrovni -1,0m pod upraveným terénem. V místě dětského hřiště se nachází vrstva 1,0m ornice, která bude před výstavbou hřiště odtěžena a terén bude do původní úrovně doplněn násypem. Návrh založení prvků tomu bude přizpůsoben.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</si>
</sst>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(#,##0&quot;.&quot;_);;;_(@_)"/>
    <numFmt numFmtId="165" formatCode="#,##0.00\ &quot;Kč&quot;"/>
    <numFmt numFmtId="166" formatCode="#,##0.00;\-#,##0.00"/>
    <numFmt numFmtId="167" formatCode="#,##0.000;\-#,##0.000"/>
  </numFmts>
  <fonts count="54">
    <font>
      <sz val="10"/>
      <name val="Arial"/>
      <family val="0"/>
    </font>
    <font>
      <sz val="8"/>
      <name val="Arial CE"/>
      <family val="0"/>
    </font>
    <font>
      <sz val="8"/>
      <name val="Arial"/>
      <family val="2"/>
    </font>
    <font>
      <sz val="10"/>
      <name val="Helv"/>
      <family val="0"/>
    </font>
    <font>
      <b/>
      <sz val="8"/>
      <name val="Arial CE"/>
      <family val="2"/>
    </font>
    <font>
      <sz val="8"/>
      <name val="MS Sans Serif"/>
      <family val="2"/>
    </font>
    <font>
      <b/>
      <sz val="9"/>
      <color indexed="18"/>
      <name val="Arial"/>
      <family val="2"/>
    </font>
    <font>
      <b/>
      <sz val="10"/>
      <color indexed="61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8"/>
      <name val="Arial CE"/>
      <family val="2"/>
    </font>
    <font>
      <b/>
      <sz val="10"/>
      <color indexed="8"/>
      <name val="Arial"/>
      <family val="2"/>
    </font>
    <font>
      <b/>
      <sz val="8"/>
      <name val="MS Sans Serif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Arial CE"/>
      <family val="2"/>
    </font>
    <font>
      <b/>
      <i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Arial CE"/>
      <family val="2"/>
    </font>
    <font>
      <b/>
      <i/>
      <sz val="8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hair"/>
      <top style="thin"/>
      <bottom style="thin"/>
    </border>
    <border>
      <left style="hair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hair"/>
      <right style="hair"/>
      <top style="hair"/>
      <bottom style="hair"/>
    </border>
    <border>
      <left style="medium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0" borderId="0" applyNumberFormat="0" applyBorder="0" applyAlignment="0" applyProtection="0"/>
    <xf numFmtId="0" fontId="3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Alignment="0">
      <protection locked="0"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2" fillId="0" borderId="0" xfId="47" applyFont="1" applyFill="1">
      <alignment/>
      <protection/>
    </xf>
    <xf numFmtId="0" fontId="1" fillId="0" borderId="0" xfId="47" applyFont="1" applyFill="1">
      <alignment/>
      <protection/>
    </xf>
    <xf numFmtId="0" fontId="3" fillId="0" borderId="0" xfId="47" applyFont="1" applyFill="1">
      <alignment/>
      <protection/>
    </xf>
    <xf numFmtId="0" fontId="3" fillId="0" borderId="0" xfId="47" applyFont="1">
      <alignment/>
      <protection/>
    </xf>
    <xf numFmtId="4" fontId="1" fillId="33" borderId="10" xfId="49" applyNumberFormat="1" applyFont="1" applyFill="1" applyBorder="1" applyAlignment="1">
      <alignment horizontal="center" vertical="center" wrapText="1"/>
      <protection locked="0"/>
    </xf>
    <xf numFmtId="0" fontId="0" fillId="0" borderId="0" xfId="47">
      <alignment/>
      <protection/>
    </xf>
    <xf numFmtId="4" fontId="7" fillId="0" borderId="0" xfId="47" applyNumberFormat="1" applyFont="1" applyFill="1" applyBorder="1" applyAlignment="1">
      <alignment/>
      <protection/>
    </xf>
    <xf numFmtId="0" fontId="7" fillId="0" borderId="0" xfId="47" applyFont="1">
      <alignment/>
      <protection/>
    </xf>
    <xf numFmtId="4" fontId="6" fillId="0" borderId="0" xfId="47" applyNumberFormat="1" applyFont="1" applyFill="1" applyBorder="1" applyAlignment="1">
      <alignment/>
      <protection/>
    </xf>
    <xf numFmtId="0" fontId="6" fillId="0" borderId="0" xfId="47" applyFont="1">
      <alignment/>
      <protection/>
    </xf>
    <xf numFmtId="0" fontId="2" fillId="0" borderId="11" xfId="47" applyFont="1" applyBorder="1" applyAlignment="1">
      <alignment horizontal="center" vertical="top"/>
      <protection/>
    </xf>
    <xf numFmtId="0" fontId="2" fillId="0" borderId="11" xfId="47" applyFont="1" applyBorder="1" applyAlignment="1">
      <alignment horizontal="left" vertical="top"/>
      <protection/>
    </xf>
    <xf numFmtId="4" fontId="2" fillId="0" borderId="11" xfId="47" applyNumberFormat="1" applyFont="1" applyBorder="1" applyAlignment="1">
      <alignment horizontal="right" vertical="top"/>
      <protection/>
    </xf>
    <xf numFmtId="0" fontId="2" fillId="0" borderId="11" xfId="47" applyFont="1" applyBorder="1" applyAlignment="1">
      <alignment vertical="top"/>
      <protection/>
    </xf>
    <xf numFmtId="0" fontId="9" fillId="0" borderId="0" xfId="47" applyFont="1">
      <alignment/>
      <protection/>
    </xf>
    <xf numFmtId="164" fontId="10" fillId="0" borderId="0" xfId="47" applyNumberFormat="1" applyFont="1" applyAlignment="1">
      <alignment horizontal="right" vertical="top"/>
      <protection/>
    </xf>
    <xf numFmtId="49" fontId="10" fillId="0" borderId="0" xfId="47" applyNumberFormat="1" applyFont="1" applyAlignment="1">
      <alignment horizontal="left" vertical="top"/>
      <protection/>
    </xf>
    <xf numFmtId="49" fontId="10" fillId="0" borderId="0" xfId="47" applyNumberFormat="1" applyFont="1" applyAlignment="1">
      <alignment horizontal="left" vertical="top" wrapText="1"/>
      <protection/>
    </xf>
    <xf numFmtId="49" fontId="10" fillId="0" borderId="0" xfId="47" applyNumberFormat="1" applyFont="1" applyAlignment="1">
      <alignment horizontal="center" vertical="top"/>
      <protection/>
    </xf>
    <xf numFmtId="4" fontId="11" fillId="0" borderId="0" xfId="47" applyNumberFormat="1" applyFont="1" applyFill="1" applyBorder="1" applyAlignment="1">
      <alignment horizontal="right" vertical="top"/>
      <protection/>
    </xf>
    <xf numFmtId="4" fontId="10" fillId="0" borderId="0" xfId="47" applyNumberFormat="1" applyFont="1" applyAlignment="1">
      <alignment horizontal="right" vertical="top"/>
      <protection/>
    </xf>
    <xf numFmtId="0" fontId="1" fillId="34" borderId="12" xfId="47" applyFont="1" applyFill="1" applyBorder="1">
      <alignment/>
      <protection/>
    </xf>
    <xf numFmtId="0" fontId="1" fillId="34" borderId="13" xfId="47" applyFont="1" applyFill="1" applyBorder="1">
      <alignment/>
      <protection/>
    </xf>
    <xf numFmtId="0" fontId="4" fillId="34" borderId="14" xfId="47" applyFont="1" applyFill="1" applyBorder="1">
      <alignment/>
      <protection/>
    </xf>
    <xf numFmtId="0" fontId="1" fillId="34" borderId="0" xfId="47" applyFont="1" applyFill="1" applyBorder="1">
      <alignment/>
      <protection/>
    </xf>
    <xf numFmtId="0" fontId="4" fillId="34" borderId="0" xfId="47" applyFont="1" applyFill="1" applyBorder="1">
      <alignment/>
      <protection/>
    </xf>
    <xf numFmtId="0" fontId="1" fillId="34" borderId="15" xfId="47" applyFont="1" applyFill="1" applyBorder="1">
      <alignment/>
      <protection/>
    </xf>
    <xf numFmtId="0" fontId="1" fillId="34" borderId="14" xfId="47" applyFont="1" applyFill="1" applyBorder="1">
      <alignment/>
      <protection/>
    </xf>
    <xf numFmtId="14" fontId="1" fillId="34" borderId="0" xfId="47" applyNumberFormat="1" applyFont="1" applyFill="1" applyBorder="1" applyAlignment="1">
      <alignment horizontal="left"/>
      <protection/>
    </xf>
    <xf numFmtId="49" fontId="6" fillId="0" borderId="0" xfId="47" applyNumberFormat="1" applyFont="1" applyBorder="1" applyAlignment="1">
      <alignment horizontal="center"/>
      <protection/>
    </xf>
    <xf numFmtId="164" fontId="7" fillId="0" borderId="14" xfId="47" applyNumberFormat="1" applyFont="1" applyBorder="1" applyAlignment="1">
      <alignment/>
      <protection/>
    </xf>
    <xf numFmtId="164" fontId="7" fillId="0" borderId="0" xfId="47" applyNumberFormat="1" applyFont="1" applyBorder="1" applyAlignment="1">
      <alignment/>
      <protection/>
    </xf>
    <xf numFmtId="0" fontId="7" fillId="0" borderId="0" xfId="47" applyNumberFormat="1" applyFont="1" applyBorder="1" applyAlignment="1">
      <alignment horizontal="left"/>
      <protection/>
    </xf>
    <xf numFmtId="49" fontId="7" fillId="0" borderId="0" xfId="47" applyNumberFormat="1" applyFont="1" applyBorder="1" applyAlignment="1">
      <alignment horizontal="center"/>
      <protection/>
    </xf>
    <xf numFmtId="4" fontId="7" fillId="0" borderId="0" xfId="47" applyNumberFormat="1" applyFont="1" applyBorder="1" applyAlignment="1">
      <alignment/>
      <protection/>
    </xf>
    <xf numFmtId="164" fontId="6" fillId="0" borderId="14" xfId="47" applyNumberFormat="1" applyFont="1" applyBorder="1" applyAlignment="1">
      <alignment/>
      <protection/>
    </xf>
    <xf numFmtId="164" fontId="6" fillId="0" borderId="0" xfId="47" applyNumberFormat="1" applyFont="1" applyBorder="1" applyAlignment="1">
      <alignment/>
      <protection/>
    </xf>
    <xf numFmtId="0" fontId="6" fillId="0" borderId="0" xfId="47" applyNumberFormat="1" applyFont="1" applyBorder="1" applyAlignment="1">
      <alignment horizontal="left"/>
      <protection/>
    </xf>
    <xf numFmtId="4" fontId="6" fillId="0" borderId="0" xfId="47" applyNumberFormat="1" applyFont="1" applyBorder="1" applyAlignment="1">
      <alignment/>
      <protection/>
    </xf>
    <xf numFmtId="1" fontId="2" fillId="0" borderId="16" xfId="47" applyNumberFormat="1" applyFont="1" applyBorder="1" applyAlignment="1">
      <alignment horizontal="center" vertical="top"/>
      <protection/>
    </xf>
    <xf numFmtId="0" fontId="2" fillId="0" borderId="16" xfId="47" applyNumberFormat="1" applyFont="1" applyBorder="1" applyAlignment="1">
      <alignment horizontal="center" vertical="top"/>
      <protection/>
    </xf>
    <xf numFmtId="4" fontId="10" fillId="0" borderId="17" xfId="47" applyNumberFormat="1" applyFont="1" applyBorder="1" applyAlignment="1">
      <alignment horizontal="right" vertical="top"/>
      <protection/>
    </xf>
    <xf numFmtId="4" fontId="1" fillId="33" borderId="18" xfId="49" applyNumberFormat="1" applyFont="1" applyFill="1" applyBorder="1" applyAlignment="1">
      <alignment horizontal="center" vertical="center" wrapText="1"/>
      <protection locked="0"/>
    </xf>
    <xf numFmtId="0" fontId="2" fillId="0" borderId="19" xfId="47" applyFont="1" applyBorder="1" applyAlignment="1">
      <alignment horizontal="right" vertical="top"/>
      <protection/>
    </xf>
    <xf numFmtId="4" fontId="7" fillId="0" borderId="15" xfId="47" applyNumberFormat="1" applyFont="1" applyBorder="1" applyAlignment="1">
      <alignment/>
      <protection/>
    </xf>
    <xf numFmtId="4" fontId="6" fillId="0" borderId="15" xfId="47" applyNumberFormat="1" applyFont="1" applyBorder="1" applyAlignment="1">
      <alignment/>
      <protection/>
    </xf>
    <xf numFmtId="4" fontId="2" fillId="0" borderId="20" xfId="47" applyNumberFormat="1" applyFont="1" applyBorder="1" applyAlignment="1">
      <alignment horizontal="right" vertical="top"/>
      <protection/>
    </xf>
    <xf numFmtId="166" fontId="5" fillId="0" borderId="0" xfId="46" applyNumberFormat="1" applyAlignment="1" applyProtection="1">
      <alignment horizontal="right" vertical="top"/>
      <protection locked="0"/>
    </xf>
    <xf numFmtId="167" fontId="5" fillId="0" borderId="0" xfId="46" applyNumberFormat="1" applyAlignment="1" applyProtection="1">
      <alignment horizontal="right" vertical="top"/>
      <protection locked="0"/>
    </xf>
    <xf numFmtId="0" fontId="5" fillId="0" borderId="0" xfId="46" applyAlignment="1" applyProtection="1">
      <alignment horizontal="left" vertical="top" wrapText="1"/>
      <protection locked="0"/>
    </xf>
    <xf numFmtId="0" fontId="2" fillId="0" borderId="21" xfId="0" applyFont="1" applyBorder="1" applyAlignment="1" applyProtection="1">
      <alignment wrapText="1"/>
      <protection locked="0"/>
    </xf>
    <xf numFmtId="0" fontId="2" fillId="0" borderId="0" xfId="0" applyFont="1" applyAlignment="1" applyProtection="1">
      <alignment horizontal="center"/>
      <protection locked="0"/>
    </xf>
    <xf numFmtId="1" fontId="2" fillId="0" borderId="16" xfId="47" applyNumberFormat="1" applyFont="1" applyBorder="1" applyAlignment="1">
      <alignment horizontal="center" vertical="top"/>
      <protection/>
    </xf>
    <xf numFmtId="0" fontId="4" fillId="35" borderId="22" xfId="49" applyFont="1" applyFill="1" applyBorder="1" applyAlignment="1">
      <alignment horizontal="center" vertical="center" wrapText="1"/>
      <protection locked="0"/>
    </xf>
    <xf numFmtId="0" fontId="4" fillId="35" borderId="10" xfId="49" applyFont="1" applyFill="1" applyBorder="1" applyAlignment="1">
      <alignment horizontal="center" vertical="center" wrapText="1"/>
      <protection locked="0"/>
    </xf>
    <xf numFmtId="4" fontId="4" fillId="35" borderId="10" xfId="49" applyNumberFormat="1" applyFont="1" applyFill="1" applyBorder="1" applyAlignment="1">
      <alignment horizontal="center" vertical="center" wrapText="1"/>
      <protection locked="0"/>
    </xf>
    <xf numFmtId="4" fontId="4" fillId="35" borderId="23" xfId="49" applyNumberFormat="1" applyFont="1" applyFill="1" applyBorder="1" applyAlignment="1">
      <alignment horizontal="center" vertical="center" wrapText="1"/>
      <protection locked="0"/>
    </xf>
    <xf numFmtId="0" fontId="52" fillId="34" borderId="24" xfId="47" applyFont="1" applyFill="1" applyBorder="1">
      <alignment/>
      <protection/>
    </xf>
    <xf numFmtId="4" fontId="2" fillId="0" borderId="11" xfId="47" applyNumberFormat="1" applyFont="1" applyBorder="1" applyAlignment="1" applyProtection="1">
      <alignment horizontal="right" vertical="top"/>
      <protection locked="0"/>
    </xf>
    <xf numFmtId="166" fontId="13" fillId="0" borderId="21" xfId="46" applyNumberFormat="1" applyFont="1" applyBorder="1" applyAlignment="1" applyProtection="1">
      <alignment horizontal="right" vertical="top"/>
      <protection locked="0"/>
    </xf>
    <xf numFmtId="0" fontId="8" fillId="0" borderId="21" xfId="0" applyFont="1" applyBorder="1" applyAlignment="1" applyProtection="1">
      <alignment wrapText="1"/>
      <protection locked="0"/>
    </xf>
    <xf numFmtId="0" fontId="53" fillId="0" borderId="25" xfId="48" applyFont="1" applyBorder="1" applyAlignment="1">
      <alignment vertical="top" wrapText="1"/>
      <protection/>
    </xf>
    <xf numFmtId="0" fontId="15" fillId="0" borderId="0" xfId="47" applyNumberFormat="1" applyFont="1" applyBorder="1" applyAlignment="1">
      <alignment horizontal="left" vertical="top"/>
      <protection/>
    </xf>
    <xf numFmtId="0" fontId="8" fillId="0" borderId="11" xfId="47" applyFont="1" applyBorder="1" applyAlignment="1">
      <alignment horizontal="left" vertical="top" wrapText="1"/>
      <protection/>
    </xf>
    <xf numFmtId="1" fontId="2" fillId="0" borderId="26" xfId="47" applyNumberFormat="1" applyFont="1" applyBorder="1" applyAlignment="1">
      <alignment horizontal="center" vertical="top"/>
      <protection/>
    </xf>
    <xf numFmtId="0" fontId="2" fillId="0" borderId="27" xfId="47" applyFont="1" applyBorder="1" applyAlignment="1">
      <alignment horizontal="center" vertical="top"/>
      <protection/>
    </xf>
    <xf numFmtId="0" fontId="2" fillId="0" borderId="27" xfId="47" applyFont="1" applyBorder="1" applyAlignment="1">
      <alignment horizontal="left" vertical="top"/>
      <protection/>
    </xf>
    <xf numFmtId="0" fontId="8" fillId="0" borderId="27" xfId="47" applyFont="1" applyBorder="1" applyAlignment="1">
      <alignment horizontal="left" vertical="top" wrapText="1"/>
      <protection/>
    </xf>
    <xf numFmtId="4" fontId="2" fillId="0" borderId="27" xfId="47" applyNumberFormat="1" applyFont="1" applyBorder="1" applyAlignment="1">
      <alignment horizontal="right" vertical="top"/>
      <protection/>
    </xf>
    <xf numFmtId="4" fontId="2" fillId="0" borderId="27" xfId="47" applyNumberFormat="1" applyFont="1" applyBorder="1" applyAlignment="1" applyProtection="1">
      <alignment horizontal="right" vertical="top"/>
      <protection locked="0"/>
    </xf>
    <xf numFmtId="4" fontId="2" fillId="0" borderId="28" xfId="47" applyNumberFormat="1" applyFont="1" applyBorder="1" applyAlignment="1">
      <alignment horizontal="right" vertical="top"/>
      <protection/>
    </xf>
    <xf numFmtId="164" fontId="10" fillId="0" borderId="29" xfId="47" applyNumberFormat="1" applyFont="1" applyBorder="1" applyAlignment="1">
      <alignment horizontal="right" vertical="top"/>
      <protection/>
    </xf>
    <xf numFmtId="164" fontId="10" fillId="0" borderId="30" xfId="47" applyNumberFormat="1" applyFont="1" applyBorder="1" applyAlignment="1">
      <alignment horizontal="right" vertical="top"/>
      <protection/>
    </xf>
    <xf numFmtId="49" fontId="10" fillId="0" borderId="30" xfId="47" applyNumberFormat="1" applyFont="1" applyBorder="1" applyAlignment="1">
      <alignment horizontal="left" vertical="top"/>
      <protection/>
    </xf>
    <xf numFmtId="49" fontId="12" fillId="0" borderId="30" xfId="47" applyNumberFormat="1" applyFont="1" applyBorder="1" applyAlignment="1">
      <alignment horizontal="left" vertical="top" wrapText="1"/>
      <protection/>
    </xf>
    <xf numFmtId="49" fontId="10" fillId="0" borderId="30" xfId="47" applyNumberFormat="1" applyFont="1" applyBorder="1" applyAlignment="1">
      <alignment horizontal="center" vertical="top"/>
      <protection/>
    </xf>
    <xf numFmtId="4" fontId="11" fillId="0" borderId="30" xfId="47" applyNumberFormat="1" applyFont="1" applyFill="1" applyBorder="1" applyAlignment="1">
      <alignment horizontal="right" vertical="top"/>
      <protection/>
    </xf>
    <xf numFmtId="4" fontId="10" fillId="0" borderId="30" xfId="47" applyNumberFormat="1" applyFont="1" applyBorder="1" applyAlignment="1">
      <alignment horizontal="right" vertical="top"/>
      <protection/>
    </xf>
    <xf numFmtId="165" fontId="12" fillId="0" borderId="31" xfId="47" applyNumberFormat="1" applyFont="1" applyBorder="1" applyAlignment="1">
      <alignment horizontal="right" vertical="top"/>
      <protection/>
    </xf>
    <xf numFmtId="0" fontId="8" fillId="0" borderId="32" xfId="0" applyFont="1" applyBorder="1" applyAlignment="1" applyProtection="1">
      <alignment horizontal="center" vertical="center"/>
      <protection locked="0"/>
    </xf>
    <xf numFmtId="0" fontId="14" fillId="0" borderId="32" xfId="0" applyFont="1" applyBorder="1" applyAlignment="1">
      <alignment horizontal="center" vertical="center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4" xfId="46"/>
    <cellStyle name="Normální 5" xfId="47"/>
    <cellStyle name="normální_River Diamond_CELKOVÁ REKAPITULACE 2" xfId="48"/>
    <cellStyle name="normální_Troja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0"/>
  <sheetViews>
    <sheetView tabSelected="1" zoomScale="130" zoomScaleNormal="130" zoomScalePageLayoutView="0" workbookViewId="0" topLeftCell="A1">
      <selection activeCell="G13" sqref="G13:G14"/>
    </sheetView>
  </sheetViews>
  <sheetFormatPr defaultColWidth="9.140625" defaultRowHeight="12.75"/>
  <cols>
    <col min="1" max="1" width="5.8515625" style="16" customWidth="1"/>
    <col min="2" max="2" width="3.8515625" style="16" customWidth="1"/>
    <col min="3" max="3" width="8.57421875" style="17" customWidth="1"/>
    <col min="4" max="4" width="74.57421875" style="18" customWidth="1"/>
    <col min="5" max="5" width="4.28125" style="19" customWidth="1"/>
    <col min="6" max="6" width="8.57421875" style="20" customWidth="1"/>
    <col min="7" max="7" width="12.28125" style="21" customWidth="1"/>
    <col min="8" max="8" width="15.57421875" style="21" customWidth="1"/>
    <col min="9" max="9" width="11.421875" style="21" hidden="1" customWidth="1"/>
    <col min="10" max="10" width="14.28125" style="21" hidden="1" customWidth="1"/>
    <col min="11" max="11" width="11.421875" style="21" hidden="1" customWidth="1"/>
    <col min="12" max="12" width="14.28125" style="21" hidden="1" customWidth="1"/>
    <col min="13" max="16384" width="9.140625" style="6" customWidth="1"/>
  </cols>
  <sheetData>
    <row r="1" spans="1:21" s="4" customFormat="1" ht="18" customHeight="1">
      <c r="A1" s="58" t="s">
        <v>73</v>
      </c>
      <c r="B1" s="22"/>
      <c r="C1" s="22"/>
      <c r="D1" s="22"/>
      <c r="E1" s="22"/>
      <c r="F1" s="22"/>
      <c r="G1" s="22"/>
      <c r="H1" s="23"/>
      <c r="I1" s="22"/>
      <c r="J1" s="22"/>
      <c r="K1" s="22"/>
      <c r="L1" s="22"/>
      <c r="M1" s="1"/>
      <c r="N1" s="2"/>
      <c r="O1" s="2"/>
      <c r="P1" s="2"/>
      <c r="Q1" s="2"/>
      <c r="R1" s="3"/>
      <c r="S1" s="3"/>
      <c r="T1" s="3"/>
      <c r="U1" s="3"/>
    </row>
    <row r="2" spans="1:21" s="4" customFormat="1" ht="11.25" customHeight="1">
      <c r="A2" s="24" t="s">
        <v>69</v>
      </c>
      <c r="B2" s="25"/>
      <c r="C2" s="26"/>
      <c r="D2" s="25" t="s">
        <v>70</v>
      </c>
      <c r="E2" s="25"/>
      <c r="F2" s="25"/>
      <c r="G2" s="25"/>
      <c r="H2" s="27"/>
      <c r="I2" s="25"/>
      <c r="J2" s="25"/>
      <c r="K2" s="25"/>
      <c r="L2" s="25"/>
      <c r="M2" s="1"/>
      <c r="N2" s="2"/>
      <c r="O2" s="2"/>
      <c r="P2" s="2"/>
      <c r="Q2" s="2"/>
      <c r="R2" s="3"/>
      <c r="S2" s="3"/>
      <c r="T2" s="3"/>
      <c r="U2" s="3"/>
    </row>
    <row r="3" spans="1:21" s="4" customFormat="1" ht="11.25" customHeight="1">
      <c r="A3" s="24" t="s">
        <v>0</v>
      </c>
      <c r="B3" s="25"/>
      <c r="C3" s="26"/>
      <c r="D3" s="25" t="s">
        <v>71</v>
      </c>
      <c r="E3" s="25"/>
      <c r="F3" s="25"/>
      <c r="G3" s="25"/>
      <c r="H3" s="27"/>
      <c r="I3" s="25"/>
      <c r="J3" s="25"/>
      <c r="K3" s="25"/>
      <c r="L3" s="25"/>
      <c r="M3" s="1"/>
      <c r="N3" s="2"/>
      <c r="O3" s="2"/>
      <c r="P3" s="2"/>
      <c r="Q3" s="2"/>
      <c r="R3" s="3"/>
      <c r="S3" s="3"/>
      <c r="T3" s="3"/>
      <c r="U3" s="3"/>
    </row>
    <row r="4" spans="1:21" s="4" customFormat="1" ht="6" customHeight="1">
      <c r="A4" s="28"/>
      <c r="B4" s="25"/>
      <c r="C4" s="25"/>
      <c r="D4" s="25"/>
      <c r="E4" s="25"/>
      <c r="F4" s="25"/>
      <c r="G4" s="25"/>
      <c r="H4" s="27"/>
      <c r="I4" s="25"/>
      <c r="J4" s="25"/>
      <c r="K4" s="25"/>
      <c r="L4" s="25"/>
      <c r="M4" s="1"/>
      <c r="N4" s="2"/>
      <c r="O4" s="2"/>
      <c r="P4" s="2"/>
      <c r="Q4" s="2"/>
      <c r="R4" s="3"/>
      <c r="S4" s="3"/>
      <c r="T4" s="3"/>
      <c r="U4" s="3"/>
    </row>
    <row r="5" spans="1:21" s="4" customFormat="1" ht="11.25" customHeight="1">
      <c r="A5" s="28" t="s">
        <v>1</v>
      </c>
      <c r="B5" s="25"/>
      <c r="C5" s="25"/>
      <c r="D5" s="25" t="s">
        <v>3</v>
      </c>
      <c r="E5" s="25"/>
      <c r="F5" s="25"/>
      <c r="G5" s="25"/>
      <c r="H5" s="27"/>
      <c r="I5" s="25"/>
      <c r="J5" s="25"/>
      <c r="K5" s="25"/>
      <c r="L5" s="25"/>
      <c r="M5" s="1"/>
      <c r="N5" s="2"/>
      <c r="O5" s="2"/>
      <c r="P5" s="2"/>
      <c r="Q5" s="2"/>
      <c r="R5" s="3"/>
      <c r="S5" s="3"/>
      <c r="T5" s="3"/>
      <c r="U5" s="3"/>
    </row>
    <row r="6" spans="1:21" s="4" customFormat="1" ht="11.25" customHeight="1">
      <c r="A6" s="28" t="s">
        <v>2</v>
      </c>
      <c r="B6" s="25"/>
      <c r="C6" s="25"/>
      <c r="D6" s="25"/>
      <c r="E6" s="25"/>
      <c r="F6" s="25"/>
      <c r="G6" s="25"/>
      <c r="H6" s="27"/>
      <c r="I6" s="25"/>
      <c r="J6" s="25"/>
      <c r="K6" s="25"/>
      <c r="L6" s="25"/>
      <c r="M6" s="1"/>
      <c r="N6" s="2"/>
      <c r="O6" s="2"/>
      <c r="P6" s="2"/>
      <c r="Q6" s="2"/>
      <c r="R6" s="3"/>
      <c r="S6" s="3"/>
      <c r="T6" s="3"/>
      <c r="U6" s="3"/>
    </row>
    <row r="7" spans="1:21" s="4" customFormat="1" ht="11.25" customHeight="1" thickBot="1">
      <c r="A7" s="28" t="s">
        <v>4</v>
      </c>
      <c r="B7" s="25"/>
      <c r="C7" s="25"/>
      <c r="D7" s="29">
        <v>42859</v>
      </c>
      <c r="E7" s="25"/>
      <c r="F7" s="25"/>
      <c r="G7" s="25"/>
      <c r="H7" s="27"/>
      <c r="I7" s="25"/>
      <c r="J7" s="25"/>
      <c r="K7" s="25"/>
      <c r="L7" s="25"/>
      <c r="M7" s="1"/>
      <c r="N7" s="2"/>
      <c r="O7" s="2"/>
      <c r="P7" s="2"/>
      <c r="Q7" s="2"/>
      <c r="R7" s="3"/>
      <c r="S7" s="3"/>
      <c r="T7" s="3"/>
      <c r="U7" s="3"/>
    </row>
    <row r="8" spans="1:12" ht="21" customHeight="1" thickBot="1">
      <c r="A8" s="54" t="s">
        <v>5</v>
      </c>
      <c r="B8" s="55" t="s">
        <v>6</v>
      </c>
      <c r="C8" s="55" t="s">
        <v>7</v>
      </c>
      <c r="D8" s="55" t="s">
        <v>8</v>
      </c>
      <c r="E8" s="55" t="s">
        <v>9</v>
      </c>
      <c r="F8" s="56" t="s">
        <v>10</v>
      </c>
      <c r="G8" s="56" t="s">
        <v>11</v>
      </c>
      <c r="H8" s="57" t="s">
        <v>12</v>
      </c>
      <c r="I8" s="43" t="s">
        <v>13</v>
      </c>
      <c r="J8" s="5" t="s">
        <v>14</v>
      </c>
      <c r="K8" s="5" t="s">
        <v>15</v>
      </c>
      <c r="L8" s="5" t="s">
        <v>16</v>
      </c>
    </row>
    <row r="9" spans="1:12" s="8" customFormat="1" ht="17.25" customHeight="1">
      <c r="A9" s="31"/>
      <c r="B9" s="32"/>
      <c r="C9" s="33"/>
      <c r="D9" s="33" t="s">
        <v>17</v>
      </c>
      <c r="E9" s="34"/>
      <c r="F9" s="7"/>
      <c r="G9" s="35"/>
      <c r="H9" s="45"/>
      <c r="I9" s="35"/>
      <c r="J9" s="35">
        <f>SUBTOTAL(9,J10:J33)</f>
        <v>1.0019999999999998</v>
      </c>
      <c r="K9" s="35"/>
      <c r="L9" s="35">
        <f>SUBTOTAL(9,L10:L33)</f>
        <v>0.255</v>
      </c>
    </row>
    <row r="10" spans="1:12" s="10" customFormat="1" ht="11.25" customHeight="1">
      <c r="A10" s="36"/>
      <c r="B10" s="37"/>
      <c r="C10" s="38"/>
      <c r="D10" s="38" t="s">
        <v>18</v>
      </c>
      <c r="E10" s="30"/>
      <c r="F10" s="9"/>
      <c r="G10" s="39"/>
      <c r="H10" s="46"/>
      <c r="I10" s="39"/>
      <c r="J10" s="39">
        <f>SUBTOTAL(9,J12:J32)</f>
        <v>1.0019999999999998</v>
      </c>
      <c r="K10" s="39"/>
      <c r="L10" s="39">
        <f>SUBTOTAL(9,L12:L32)</f>
        <v>0.255</v>
      </c>
    </row>
    <row r="11" spans="1:12" s="10" customFormat="1" ht="47.25" customHeight="1">
      <c r="A11" s="36"/>
      <c r="B11" s="37"/>
      <c r="C11" s="63" t="s">
        <v>19</v>
      </c>
      <c r="D11" s="62" t="s">
        <v>76</v>
      </c>
      <c r="E11" s="30"/>
      <c r="F11" s="9"/>
      <c r="G11" s="39"/>
      <c r="H11" s="46"/>
      <c r="I11" s="39"/>
      <c r="J11" s="39"/>
      <c r="K11" s="39"/>
      <c r="L11" s="39"/>
    </row>
    <row r="12" spans="1:14" s="15" customFormat="1" ht="12">
      <c r="A12" s="40" t="s">
        <v>47</v>
      </c>
      <c r="B12" s="11" t="s">
        <v>20</v>
      </c>
      <c r="C12" s="12">
        <v>1</v>
      </c>
      <c r="D12" s="64" t="s">
        <v>21</v>
      </c>
      <c r="E12" s="11" t="s">
        <v>22</v>
      </c>
      <c r="F12" s="13">
        <v>1</v>
      </c>
      <c r="G12" s="59">
        <v>0</v>
      </c>
      <c r="H12" s="47">
        <f>F12*G12</f>
        <v>0</v>
      </c>
      <c r="I12" s="44"/>
      <c r="J12" s="14">
        <f>F12*I12</f>
        <v>0</v>
      </c>
      <c r="K12" s="14"/>
      <c r="L12" s="14">
        <f>F12*K12</f>
        <v>0</v>
      </c>
      <c r="N12" s="15">
        <f>+F12+F13+F14</f>
        <v>5</v>
      </c>
    </row>
    <row r="13" spans="1:12" s="15" customFormat="1" ht="12">
      <c r="A13" s="40" t="s">
        <v>48</v>
      </c>
      <c r="B13" s="11" t="s">
        <v>20</v>
      </c>
      <c r="C13" s="12">
        <v>2</v>
      </c>
      <c r="D13" s="64" t="s">
        <v>23</v>
      </c>
      <c r="E13" s="11" t="s">
        <v>22</v>
      </c>
      <c r="F13" s="13">
        <v>1</v>
      </c>
      <c r="G13" s="59">
        <v>0</v>
      </c>
      <c r="H13" s="47">
        <f aca="true" t="shared" si="0" ref="H13:H33">F13*G13</f>
        <v>0</v>
      </c>
      <c r="I13" s="44"/>
      <c r="J13" s="14">
        <f>F13*I13</f>
        <v>0</v>
      </c>
      <c r="K13" s="14"/>
      <c r="L13" s="14">
        <f>F13*K13</f>
        <v>0</v>
      </c>
    </row>
    <row r="14" spans="1:12" s="15" customFormat="1" ht="12">
      <c r="A14" s="41" t="s">
        <v>49</v>
      </c>
      <c r="B14" s="11" t="s">
        <v>20</v>
      </c>
      <c r="C14" s="12">
        <v>3</v>
      </c>
      <c r="D14" s="64" t="s">
        <v>24</v>
      </c>
      <c r="E14" s="11" t="s">
        <v>22</v>
      </c>
      <c r="F14" s="13">
        <v>3</v>
      </c>
      <c r="G14" s="59">
        <v>0</v>
      </c>
      <c r="H14" s="47">
        <f t="shared" si="0"/>
        <v>0</v>
      </c>
      <c r="I14" s="44"/>
      <c r="J14" s="14">
        <f>F14*I14</f>
        <v>0</v>
      </c>
      <c r="K14" s="14"/>
      <c r="L14" s="14">
        <f>F14*K14</f>
        <v>0</v>
      </c>
    </row>
    <row r="15" spans="1:12" s="15" customFormat="1" ht="12">
      <c r="A15" s="40" t="s">
        <v>50</v>
      </c>
      <c r="B15" s="11" t="s">
        <v>20</v>
      </c>
      <c r="C15" s="12" t="s">
        <v>25</v>
      </c>
      <c r="D15" s="64" t="s">
        <v>26</v>
      </c>
      <c r="E15" s="11" t="s">
        <v>22</v>
      </c>
      <c r="F15" s="13">
        <v>1</v>
      </c>
      <c r="G15" s="59">
        <v>0</v>
      </c>
      <c r="H15" s="47">
        <f t="shared" si="0"/>
        <v>0</v>
      </c>
      <c r="I15" s="44"/>
      <c r="J15" s="14">
        <f>F15*I15</f>
        <v>0</v>
      </c>
      <c r="K15" s="14">
        <v>0.255</v>
      </c>
      <c r="L15" s="14">
        <f>F15*K15</f>
        <v>0.255</v>
      </c>
    </row>
    <row r="16" spans="1:12" s="15" customFormat="1" ht="12">
      <c r="A16" s="40" t="s">
        <v>51</v>
      </c>
      <c r="B16" s="11" t="s">
        <v>20</v>
      </c>
      <c r="C16" s="12" t="s">
        <v>27</v>
      </c>
      <c r="D16" s="64" t="s">
        <v>28</v>
      </c>
      <c r="E16" s="11" t="s">
        <v>22</v>
      </c>
      <c r="F16" s="13">
        <v>1</v>
      </c>
      <c r="G16" s="59">
        <v>0</v>
      </c>
      <c r="H16" s="47">
        <f t="shared" si="0"/>
        <v>0</v>
      </c>
      <c r="I16" s="44"/>
      <c r="J16" s="14"/>
      <c r="K16" s="14"/>
      <c r="L16" s="14"/>
    </row>
    <row r="17" spans="1:12" s="15" customFormat="1" ht="12">
      <c r="A17" s="40" t="s">
        <v>52</v>
      </c>
      <c r="B17" s="11" t="s">
        <v>20</v>
      </c>
      <c r="C17" s="12">
        <v>5</v>
      </c>
      <c r="D17" s="64" t="s">
        <v>72</v>
      </c>
      <c r="E17" s="11" t="s">
        <v>22</v>
      </c>
      <c r="F17" s="13">
        <v>2</v>
      </c>
      <c r="G17" s="59">
        <v>0</v>
      </c>
      <c r="H17" s="47">
        <f t="shared" si="0"/>
        <v>0</v>
      </c>
      <c r="I17" s="44"/>
      <c r="J17" s="14">
        <f>F17*I17</f>
        <v>0</v>
      </c>
      <c r="K17" s="14"/>
      <c r="L17" s="14">
        <f>F17*K17</f>
        <v>0</v>
      </c>
    </row>
    <row r="18" spans="1:12" s="15" customFormat="1" ht="12">
      <c r="A18" s="40" t="s">
        <v>53</v>
      </c>
      <c r="B18" s="11" t="s">
        <v>20</v>
      </c>
      <c r="C18" s="12">
        <v>6</v>
      </c>
      <c r="D18" s="64" t="s">
        <v>29</v>
      </c>
      <c r="E18" s="11" t="s">
        <v>22</v>
      </c>
      <c r="F18" s="13">
        <v>1</v>
      </c>
      <c r="G18" s="59">
        <v>0</v>
      </c>
      <c r="H18" s="47">
        <f t="shared" si="0"/>
        <v>0</v>
      </c>
      <c r="I18" s="44"/>
      <c r="J18" s="14"/>
      <c r="K18" s="14"/>
      <c r="L18" s="14"/>
    </row>
    <row r="19" spans="1:12" s="15" customFormat="1" ht="12">
      <c r="A19" s="40" t="s">
        <v>54</v>
      </c>
      <c r="B19" s="11" t="s">
        <v>20</v>
      </c>
      <c r="C19" s="12">
        <v>7</v>
      </c>
      <c r="D19" s="64" t="s">
        <v>30</v>
      </c>
      <c r="E19" s="11" t="s">
        <v>22</v>
      </c>
      <c r="F19" s="13">
        <v>1</v>
      </c>
      <c r="G19" s="59">
        <v>0</v>
      </c>
      <c r="H19" s="47">
        <f t="shared" si="0"/>
        <v>0</v>
      </c>
      <c r="I19" s="44"/>
      <c r="J19" s="14">
        <f aca="true" t="shared" si="1" ref="J19:J25">F19*I19</f>
        <v>0</v>
      </c>
      <c r="K19" s="14"/>
      <c r="L19" s="14">
        <f aca="true" t="shared" si="2" ref="L19:L25">F19*K19</f>
        <v>0</v>
      </c>
    </row>
    <row r="20" spans="1:12" s="15" customFormat="1" ht="12">
      <c r="A20" s="40" t="s">
        <v>55</v>
      </c>
      <c r="B20" s="11" t="s">
        <v>20</v>
      </c>
      <c r="C20" s="12">
        <v>8</v>
      </c>
      <c r="D20" s="64" t="s">
        <v>31</v>
      </c>
      <c r="E20" s="11" t="s">
        <v>22</v>
      </c>
      <c r="F20" s="13">
        <v>1</v>
      </c>
      <c r="G20" s="59">
        <v>0</v>
      </c>
      <c r="H20" s="47">
        <f t="shared" si="0"/>
        <v>0</v>
      </c>
      <c r="I20" s="44"/>
      <c r="J20" s="14">
        <f t="shared" si="1"/>
        <v>0</v>
      </c>
      <c r="K20" s="14"/>
      <c r="L20" s="14">
        <f t="shared" si="2"/>
        <v>0</v>
      </c>
    </row>
    <row r="21" spans="1:12" s="15" customFormat="1" ht="12">
      <c r="A21" s="40" t="s">
        <v>56</v>
      </c>
      <c r="B21" s="11" t="s">
        <v>20</v>
      </c>
      <c r="C21" s="12">
        <v>9</v>
      </c>
      <c r="D21" s="64" t="s">
        <v>32</v>
      </c>
      <c r="E21" s="11" t="s">
        <v>22</v>
      </c>
      <c r="F21" s="13">
        <v>1</v>
      </c>
      <c r="G21" s="59">
        <v>0</v>
      </c>
      <c r="H21" s="47">
        <f t="shared" si="0"/>
        <v>0</v>
      </c>
      <c r="I21" s="44"/>
      <c r="J21" s="14">
        <f t="shared" si="1"/>
        <v>0</v>
      </c>
      <c r="K21" s="14"/>
      <c r="L21" s="14">
        <f t="shared" si="2"/>
        <v>0</v>
      </c>
    </row>
    <row r="22" spans="1:12" s="15" customFormat="1" ht="12">
      <c r="A22" s="40" t="s">
        <v>57</v>
      </c>
      <c r="B22" s="11" t="s">
        <v>20</v>
      </c>
      <c r="C22" s="12">
        <v>10</v>
      </c>
      <c r="D22" s="64" t="s">
        <v>33</v>
      </c>
      <c r="E22" s="11" t="s">
        <v>22</v>
      </c>
      <c r="F22" s="13">
        <v>1</v>
      </c>
      <c r="G22" s="59">
        <v>0</v>
      </c>
      <c r="H22" s="47">
        <f t="shared" si="0"/>
        <v>0</v>
      </c>
      <c r="I22" s="44"/>
      <c r="J22" s="14">
        <f t="shared" si="1"/>
        <v>0</v>
      </c>
      <c r="K22" s="14"/>
      <c r="L22" s="14">
        <f t="shared" si="2"/>
        <v>0</v>
      </c>
    </row>
    <row r="23" spans="1:12" s="15" customFormat="1" ht="12">
      <c r="A23" s="40" t="s">
        <v>58</v>
      </c>
      <c r="B23" s="11" t="s">
        <v>20</v>
      </c>
      <c r="C23" s="12">
        <v>11</v>
      </c>
      <c r="D23" s="64" t="s">
        <v>34</v>
      </c>
      <c r="E23" s="11" t="s">
        <v>22</v>
      </c>
      <c r="F23" s="13">
        <v>1</v>
      </c>
      <c r="G23" s="59">
        <v>0</v>
      </c>
      <c r="H23" s="47">
        <f t="shared" si="0"/>
        <v>0</v>
      </c>
      <c r="I23" s="44">
        <v>1</v>
      </c>
      <c r="J23" s="14">
        <f t="shared" si="1"/>
        <v>1</v>
      </c>
      <c r="K23" s="14"/>
      <c r="L23" s="14">
        <f t="shared" si="2"/>
        <v>0</v>
      </c>
    </row>
    <row r="24" spans="1:12" s="15" customFormat="1" ht="12">
      <c r="A24" s="40" t="s">
        <v>59</v>
      </c>
      <c r="B24" s="11" t="s">
        <v>20</v>
      </c>
      <c r="C24" s="12">
        <v>12</v>
      </c>
      <c r="D24" s="64" t="s">
        <v>35</v>
      </c>
      <c r="E24" s="11" t="s">
        <v>22</v>
      </c>
      <c r="F24" s="13">
        <v>1</v>
      </c>
      <c r="G24" s="59">
        <v>0</v>
      </c>
      <c r="H24" s="47">
        <f t="shared" si="0"/>
        <v>0</v>
      </c>
      <c r="I24" s="44"/>
      <c r="J24" s="14">
        <f t="shared" si="1"/>
        <v>0</v>
      </c>
      <c r="K24" s="14"/>
      <c r="L24" s="14">
        <f t="shared" si="2"/>
        <v>0</v>
      </c>
    </row>
    <row r="25" spans="1:12" s="15" customFormat="1" ht="12">
      <c r="A25" s="40" t="s">
        <v>60</v>
      </c>
      <c r="B25" s="11" t="s">
        <v>20</v>
      </c>
      <c r="C25" s="12" t="s">
        <v>36</v>
      </c>
      <c r="D25" s="64" t="s">
        <v>37</v>
      </c>
      <c r="E25" s="11" t="s">
        <v>22</v>
      </c>
      <c r="F25" s="13">
        <v>1</v>
      </c>
      <c r="G25" s="59">
        <v>0</v>
      </c>
      <c r="H25" s="47">
        <f t="shared" si="0"/>
        <v>0</v>
      </c>
      <c r="I25" s="44"/>
      <c r="J25" s="14">
        <f t="shared" si="1"/>
        <v>0</v>
      </c>
      <c r="K25" s="14"/>
      <c r="L25" s="14">
        <f t="shared" si="2"/>
        <v>0</v>
      </c>
    </row>
    <row r="26" spans="1:12" s="15" customFormat="1" ht="12">
      <c r="A26" s="40" t="s">
        <v>61</v>
      </c>
      <c r="B26" s="11" t="s">
        <v>20</v>
      </c>
      <c r="C26" s="12" t="s">
        <v>38</v>
      </c>
      <c r="D26" s="64" t="s">
        <v>39</v>
      </c>
      <c r="E26" s="11" t="s">
        <v>22</v>
      </c>
      <c r="F26" s="13">
        <v>1</v>
      </c>
      <c r="G26" s="59">
        <v>0</v>
      </c>
      <c r="H26" s="47">
        <f t="shared" si="0"/>
        <v>0</v>
      </c>
      <c r="I26" s="44"/>
      <c r="J26" s="14"/>
      <c r="K26" s="14"/>
      <c r="L26" s="14"/>
    </row>
    <row r="27" spans="1:12" s="15" customFormat="1" ht="12">
      <c r="A27" s="40" t="s">
        <v>62</v>
      </c>
      <c r="B27" s="11" t="s">
        <v>20</v>
      </c>
      <c r="C27" s="12">
        <v>14</v>
      </c>
      <c r="D27" s="64" t="s">
        <v>40</v>
      </c>
      <c r="E27" s="11" t="s">
        <v>22</v>
      </c>
      <c r="F27" s="13">
        <v>1</v>
      </c>
      <c r="G27" s="59">
        <v>0</v>
      </c>
      <c r="H27" s="47">
        <f t="shared" si="0"/>
        <v>0</v>
      </c>
      <c r="I27" s="44">
        <v>0.001</v>
      </c>
      <c r="J27" s="14">
        <f aca="true" t="shared" si="3" ref="J27:J32">F27*I27</f>
        <v>0.001</v>
      </c>
      <c r="K27" s="14"/>
      <c r="L27" s="14">
        <f aca="true" t="shared" si="4" ref="L27:L32">F27*K27</f>
        <v>0</v>
      </c>
    </row>
    <row r="28" spans="1:12" s="15" customFormat="1" ht="12">
      <c r="A28" s="40" t="s">
        <v>63</v>
      </c>
      <c r="B28" s="11" t="s">
        <v>20</v>
      </c>
      <c r="C28" s="12">
        <v>15</v>
      </c>
      <c r="D28" s="64" t="s">
        <v>41</v>
      </c>
      <c r="E28" s="11" t="s">
        <v>22</v>
      </c>
      <c r="F28" s="13">
        <v>1</v>
      </c>
      <c r="G28" s="59">
        <v>0</v>
      </c>
      <c r="H28" s="47">
        <f t="shared" si="0"/>
        <v>0</v>
      </c>
      <c r="I28" s="44"/>
      <c r="J28" s="14">
        <f t="shared" si="3"/>
        <v>0</v>
      </c>
      <c r="K28" s="14"/>
      <c r="L28" s="14">
        <f t="shared" si="4"/>
        <v>0</v>
      </c>
    </row>
    <row r="29" spans="1:12" s="15" customFormat="1" ht="12">
      <c r="A29" s="53" t="s">
        <v>75</v>
      </c>
      <c r="B29" s="11" t="s">
        <v>20</v>
      </c>
      <c r="C29" s="12">
        <v>16</v>
      </c>
      <c r="D29" s="64" t="s">
        <v>42</v>
      </c>
      <c r="E29" s="11" t="s">
        <v>22</v>
      </c>
      <c r="F29" s="13">
        <f>F24</f>
        <v>1</v>
      </c>
      <c r="G29" s="59">
        <v>0</v>
      </c>
      <c r="H29" s="47">
        <f t="shared" si="0"/>
        <v>0</v>
      </c>
      <c r="I29" s="44"/>
      <c r="J29" s="14">
        <f t="shared" si="3"/>
        <v>0</v>
      </c>
      <c r="K29" s="14"/>
      <c r="L29" s="14">
        <f t="shared" si="4"/>
        <v>0</v>
      </c>
    </row>
    <row r="30" spans="1:12" s="15" customFormat="1" ht="12">
      <c r="A30" s="40" t="s">
        <v>64</v>
      </c>
      <c r="B30" s="11" t="s">
        <v>20</v>
      </c>
      <c r="C30" s="12">
        <v>17</v>
      </c>
      <c r="D30" s="64" t="s">
        <v>43</v>
      </c>
      <c r="E30" s="11" t="s">
        <v>22</v>
      </c>
      <c r="F30" s="13">
        <v>1</v>
      </c>
      <c r="G30" s="59">
        <v>0</v>
      </c>
      <c r="H30" s="47">
        <f t="shared" si="0"/>
        <v>0</v>
      </c>
      <c r="I30" s="44"/>
      <c r="J30" s="14">
        <f t="shared" si="3"/>
        <v>0</v>
      </c>
      <c r="K30" s="14"/>
      <c r="L30" s="14">
        <f t="shared" si="4"/>
        <v>0</v>
      </c>
    </row>
    <row r="31" spans="1:12" s="15" customFormat="1" ht="12">
      <c r="A31" s="40" t="s">
        <v>65</v>
      </c>
      <c r="B31" s="11" t="s">
        <v>20</v>
      </c>
      <c r="C31" s="12">
        <v>18</v>
      </c>
      <c r="D31" s="64" t="s">
        <v>44</v>
      </c>
      <c r="E31" s="11" t="s">
        <v>22</v>
      </c>
      <c r="F31" s="13">
        <v>1</v>
      </c>
      <c r="G31" s="59">
        <v>0</v>
      </c>
      <c r="H31" s="47">
        <f t="shared" si="0"/>
        <v>0</v>
      </c>
      <c r="I31" s="44">
        <v>0.001</v>
      </c>
      <c r="J31" s="14">
        <f t="shared" si="3"/>
        <v>0.001</v>
      </c>
      <c r="K31" s="14"/>
      <c r="L31" s="14">
        <f t="shared" si="4"/>
        <v>0</v>
      </c>
    </row>
    <row r="32" spans="1:12" s="15" customFormat="1" ht="12">
      <c r="A32" s="40" t="s">
        <v>66</v>
      </c>
      <c r="B32" s="11" t="s">
        <v>20</v>
      </c>
      <c r="C32" s="12">
        <v>19</v>
      </c>
      <c r="D32" s="64" t="s">
        <v>45</v>
      </c>
      <c r="E32" s="11" t="s">
        <v>22</v>
      </c>
      <c r="F32" s="13">
        <v>1</v>
      </c>
      <c r="G32" s="59">
        <v>0</v>
      </c>
      <c r="H32" s="47">
        <f t="shared" si="0"/>
        <v>0</v>
      </c>
      <c r="I32" s="44"/>
      <c r="J32" s="14">
        <f t="shared" si="3"/>
        <v>0</v>
      </c>
      <c r="K32" s="14"/>
      <c r="L32" s="14">
        <f t="shared" si="4"/>
        <v>0</v>
      </c>
    </row>
    <row r="33" spans="1:12" s="15" customFormat="1" ht="34.5" thickBot="1">
      <c r="A33" s="65" t="s">
        <v>67</v>
      </c>
      <c r="B33" s="66" t="s">
        <v>20</v>
      </c>
      <c r="C33" s="67">
        <v>20</v>
      </c>
      <c r="D33" s="68" t="s">
        <v>46</v>
      </c>
      <c r="E33" s="66" t="s">
        <v>22</v>
      </c>
      <c r="F33" s="69">
        <v>1</v>
      </c>
      <c r="G33" s="70">
        <v>0</v>
      </c>
      <c r="H33" s="71">
        <f t="shared" si="0"/>
        <v>0</v>
      </c>
      <c r="I33" s="44"/>
      <c r="J33" s="14">
        <f>F33*I33</f>
        <v>0</v>
      </c>
      <c r="K33" s="14"/>
      <c r="L33" s="14">
        <f>F33*K33</f>
        <v>0</v>
      </c>
    </row>
    <row r="34" spans="1:12" ht="18.75" customHeight="1" thickBot="1">
      <c r="A34" s="72"/>
      <c r="B34" s="73"/>
      <c r="C34" s="74"/>
      <c r="D34" s="75" t="s">
        <v>68</v>
      </c>
      <c r="E34" s="76"/>
      <c r="F34" s="77"/>
      <c r="G34" s="78"/>
      <c r="H34" s="79">
        <f>SUM(H12:H33)</f>
        <v>0</v>
      </c>
      <c r="I34" s="42"/>
      <c r="J34" s="42"/>
      <c r="K34" s="42"/>
      <c r="L34" s="42"/>
    </row>
    <row r="37" spans="6:9" ht="12.75">
      <c r="F37" s="48"/>
      <c r="G37" s="48"/>
      <c r="H37" s="49"/>
      <c r="I37" s="50"/>
    </row>
    <row r="38" spans="6:9" ht="12.75">
      <c r="F38" s="60"/>
      <c r="G38" s="61"/>
      <c r="H38" s="61"/>
      <c r="I38" s="51"/>
    </row>
    <row r="39" spans="6:9" ht="12.75">
      <c r="F39" s="80" t="s">
        <v>74</v>
      </c>
      <c r="G39" s="81"/>
      <c r="H39" s="81"/>
      <c r="I39" s="52"/>
    </row>
    <row r="40" spans="6:9" ht="12.75">
      <c r="F40" s="48"/>
      <c r="G40" s="48"/>
      <c r="H40" s="49"/>
      <c r="I40" s="50"/>
    </row>
  </sheetData>
  <sheetProtection password="D28C" sheet="1" selectLockedCells="1"/>
  <mergeCells count="1">
    <mergeCell ref="F39:H39"/>
  </mergeCells>
  <printOptions/>
  <pageMargins left="0.787401575" right="0.787401575" top="0.62" bottom="0.48" header="0.4921259845" footer="0.4921259845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Lesy hl. m. Prahy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Indáček Jiří</dc:creator>
  <cp:keywords/>
  <dc:description/>
  <cp:lastModifiedBy>Holzbachova</cp:lastModifiedBy>
  <cp:lastPrinted>2017-05-30T09:19:23Z</cp:lastPrinted>
  <dcterms:created xsi:type="dcterms:W3CDTF">2017-05-04T07:14:00Z</dcterms:created>
  <dcterms:modified xsi:type="dcterms:W3CDTF">2017-05-30T09:19:54Z</dcterms:modified>
  <cp:category/>
  <cp:version/>
  <cp:contentType/>
  <cp:contentStatus/>
</cp:coreProperties>
</file>