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<sst xmlns="http://schemas.openxmlformats.org/spreadsheetml/2006/main" count="30" uniqueCount="23">
  <si>
    <t>P400 S1</t>
  </si>
  <si>
    <t>P300 S1 04 CEM II</t>
  </si>
  <si>
    <t>konz.</t>
  </si>
  <si>
    <t>S1</t>
  </si>
  <si>
    <t>S4</t>
  </si>
  <si>
    <t>S3</t>
  </si>
  <si>
    <t>Dmax</t>
  </si>
  <si>
    <t>třída betonu/mazaniny</t>
  </si>
  <si>
    <t xml:space="preserve">C 12/15 X0 </t>
  </si>
  <si>
    <t>C16/20 X0 CEM 42,5</t>
  </si>
  <si>
    <t>C20/25 X0 XC1 CEM 32,5</t>
  </si>
  <si>
    <t>C20/25 X0 XC1 CEM 42,5</t>
  </si>
  <si>
    <t>C20/25 X0 XC2 CEM 42,5</t>
  </si>
  <si>
    <t>C 25/30 XC4 CEM 32,5</t>
  </si>
  <si>
    <t>C 25/30 XC4 CEM 42,5</t>
  </si>
  <si>
    <r>
      <t>množství m</t>
    </r>
    <r>
      <rPr>
        <b/>
        <vertAlign val="superscript"/>
        <sz val="11"/>
        <color indexed="8"/>
        <rFont val="Calibri"/>
        <family val="2"/>
      </rPr>
      <t>3</t>
    </r>
  </si>
  <si>
    <t>C 20/25 XC2 CEM 42,5</t>
  </si>
  <si>
    <t>Celkem dodávka betonu</t>
  </si>
  <si>
    <t>podpis uchazeče</t>
  </si>
  <si>
    <t>celkem v Kč bez DPH</t>
  </si>
  <si>
    <r>
      <t>Kč/m</t>
    </r>
    <r>
      <rPr>
        <b/>
        <vertAlign val="superscript"/>
        <sz val="11"/>
        <color indexed="8"/>
        <rFont val="Calibri"/>
        <family val="2"/>
      </rPr>
      <t xml:space="preserve">3 </t>
    </r>
  </si>
  <si>
    <t>Položkový rozpočet</t>
  </si>
  <si>
    <t>Dodávka betonu pro Lesy hl. m. Prahy na rok 2016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</si>
</sst>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\ ##,000_);[Red]\([$€-2]\ #\ 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19" borderId="0" applyNumberFormat="0" applyBorder="0" applyAlignment="0" applyProtection="0"/>
    <xf numFmtId="0" fontId="23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4" borderId="8" applyNumberFormat="0" applyAlignment="0" applyProtection="0"/>
    <xf numFmtId="0" fontId="33" fillId="25" borderId="8" applyNumberFormat="0" applyAlignment="0" applyProtection="0"/>
    <xf numFmtId="0" fontId="34" fillId="25" borderId="9" applyNumberFormat="0" applyAlignment="0" applyProtection="0"/>
    <xf numFmtId="0" fontId="35" fillId="0" borderId="0" applyNumberFormat="0" applyFill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0" xfId="0" applyFont="1" applyAlignment="1">
      <alignment/>
    </xf>
    <xf numFmtId="1" fontId="0" fillId="0" borderId="14" xfId="0" applyNumberFormat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1" fontId="3" fillId="0" borderId="0" xfId="0" applyNumberFormat="1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" fontId="0" fillId="0" borderId="19" xfId="0" applyNumberFormat="1" applyBorder="1" applyAlignment="1">
      <alignment horizontal="center"/>
    </xf>
    <xf numFmtId="0" fontId="0" fillId="0" borderId="23" xfId="0" applyBorder="1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" fontId="0" fillId="0" borderId="2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0"/>
  <sheetViews>
    <sheetView tabSelected="1" zoomScalePageLayoutView="0" workbookViewId="0" topLeftCell="A1">
      <selection activeCell="D17" sqref="D17"/>
    </sheetView>
  </sheetViews>
  <sheetFormatPr defaultColWidth="9.140625" defaultRowHeight="15"/>
  <cols>
    <col min="1" max="1" width="31.28125" style="0" bestFit="1" customWidth="1"/>
    <col min="3" max="3" width="11.7109375" style="0" bestFit="1" customWidth="1"/>
    <col min="4" max="4" width="11.28125" style="0" bestFit="1" customWidth="1"/>
    <col min="5" max="5" width="11.28125" style="0" customWidth="1"/>
    <col min="6" max="6" width="11.8515625" style="0" customWidth="1"/>
    <col min="8" max="9" width="0" style="0" hidden="1" customWidth="1"/>
  </cols>
  <sheetData>
    <row r="2" spans="1:12" ht="15.75">
      <c r="A2" s="32" t="s">
        <v>22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ht="15.75">
      <c r="A3" s="15"/>
    </row>
    <row r="4" ht="15">
      <c r="A4" s="11"/>
    </row>
    <row r="5" ht="15">
      <c r="A5" s="25" t="s">
        <v>21</v>
      </c>
    </row>
    <row r="6" ht="15.75" thickBot="1"/>
    <row r="7" spans="1:6" ht="33" thickBot="1">
      <c r="A7" s="18" t="s">
        <v>7</v>
      </c>
      <c r="B7" s="19" t="s">
        <v>2</v>
      </c>
      <c r="C7" s="20" t="s">
        <v>6</v>
      </c>
      <c r="D7" s="20" t="s">
        <v>20</v>
      </c>
      <c r="E7" s="21" t="s">
        <v>15</v>
      </c>
      <c r="F7" s="18" t="s">
        <v>19</v>
      </c>
    </row>
    <row r="8" spans="1:9" ht="15">
      <c r="A8" s="6" t="s">
        <v>8</v>
      </c>
      <c r="B8" s="4" t="s">
        <v>3</v>
      </c>
      <c r="C8" s="3">
        <v>16</v>
      </c>
      <c r="D8" s="38"/>
      <c r="E8" s="29">
        <v>10</v>
      </c>
      <c r="F8" s="12">
        <f>D8*E8</f>
        <v>0</v>
      </c>
      <c r="H8" s="1">
        <f>4</f>
        <v>4</v>
      </c>
      <c r="I8">
        <f>H8/H18</f>
        <v>0.025244556642473964</v>
      </c>
    </row>
    <row r="9" spans="1:9" ht="15">
      <c r="A9" s="7" t="s">
        <v>9</v>
      </c>
      <c r="B9" s="5" t="s">
        <v>3</v>
      </c>
      <c r="C9" s="2">
        <v>22</v>
      </c>
      <c r="D9" s="39"/>
      <c r="E9" s="30">
        <v>33</v>
      </c>
      <c r="F9" s="12">
        <f aca="true" t="shared" si="0" ref="F9:F17">D9*E9</f>
        <v>0</v>
      </c>
      <c r="H9" s="1">
        <f>1+2.5+5.8+2.5+2</f>
        <v>13.8</v>
      </c>
      <c r="I9">
        <f>H9/H18</f>
        <v>0.08709372041653518</v>
      </c>
    </row>
    <row r="10" spans="1:9" ht="15">
      <c r="A10" s="7" t="s">
        <v>10</v>
      </c>
      <c r="B10" s="5" t="s">
        <v>4</v>
      </c>
      <c r="C10" s="2">
        <v>22</v>
      </c>
      <c r="D10" s="39"/>
      <c r="E10" s="30">
        <v>20</v>
      </c>
      <c r="F10" s="12">
        <f t="shared" si="0"/>
        <v>0</v>
      </c>
      <c r="H10" s="1">
        <v>8.5</v>
      </c>
      <c r="I10">
        <f>H10/H18</f>
        <v>0.05364468286525717</v>
      </c>
    </row>
    <row r="11" spans="1:9" ht="15">
      <c r="A11" s="7" t="s">
        <v>11</v>
      </c>
      <c r="B11" s="5" t="s">
        <v>4</v>
      </c>
      <c r="C11" s="2">
        <v>22</v>
      </c>
      <c r="D11" s="39"/>
      <c r="E11" s="30">
        <v>100</v>
      </c>
      <c r="F11" s="12">
        <f t="shared" si="0"/>
        <v>0</v>
      </c>
      <c r="H11" s="1">
        <v>41</v>
      </c>
      <c r="I11">
        <f>H11/H18</f>
        <v>0.2587567055853581</v>
      </c>
    </row>
    <row r="12" spans="1:9" ht="15">
      <c r="A12" s="7" t="s">
        <v>12</v>
      </c>
      <c r="B12" s="5" t="s">
        <v>4</v>
      </c>
      <c r="C12" s="2">
        <v>22</v>
      </c>
      <c r="D12" s="39"/>
      <c r="E12" s="30">
        <v>40</v>
      </c>
      <c r="F12" s="12">
        <f t="shared" si="0"/>
        <v>0</v>
      </c>
      <c r="H12" s="1">
        <v>15</v>
      </c>
      <c r="I12">
        <f>H12/H18</f>
        <v>0.09466708740927736</v>
      </c>
    </row>
    <row r="13" spans="1:9" ht="15">
      <c r="A13" s="7" t="s">
        <v>16</v>
      </c>
      <c r="B13" s="5" t="s">
        <v>5</v>
      </c>
      <c r="C13" s="2">
        <v>22</v>
      </c>
      <c r="D13" s="39"/>
      <c r="E13" s="30">
        <v>40</v>
      </c>
      <c r="F13" s="12">
        <f t="shared" si="0"/>
        <v>0</v>
      </c>
      <c r="H13" s="1">
        <f>0.5+7.5+5</f>
        <v>13</v>
      </c>
      <c r="I13">
        <f>H13/H18</f>
        <v>0.08204480908804038</v>
      </c>
    </row>
    <row r="14" spans="1:9" ht="15">
      <c r="A14" s="7" t="s">
        <v>13</v>
      </c>
      <c r="B14" s="5" t="s">
        <v>5</v>
      </c>
      <c r="C14" s="2">
        <v>16</v>
      </c>
      <c r="D14" s="39"/>
      <c r="E14" s="30">
        <v>100</v>
      </c>
      <c r="F14" s="12">
        <f t="shared" si="0"/>
        <v>0</v>
      </c>
      <c r="H14" s="1">
        <f>7+5+4+9.5+7</f>
        <v>32.5</v>
      </c>
      <c r="I14">
        <f>H14/H18</f>
        <v>0.20511202272010096</v>
      </c>
    </row>
    <row r="15" spans="1:9" ht="15">
      <c r="A15" s="7" t="s">
        <v>14</v>
      </c>
      <c r="B15" s="5" t="s">
        <v>5</v>
      </c>
      <c r="C15" s="2">
        <v>22</v>
      </c>
      <c r="D15" s="39"/>
      <c r="E15" s="30">
        <v>20</v>
      </c>
      <c r="F15" s="12">
        <f t="shared" si="0"/>
        <v>0</v>
      </c>
      <c r="H15" s="1">
        <f>7.5</f>
        <v>7.5</v>
      </c>
      <c r="I15">
        <f>H15/H18</f>
        <v>0.04733354370463868</v>
      </c>
    </row>
    <row r="16" spans="1:9" ht="15">
      <c r="A16" s="7" t="s">
        <v>1</v>
      </c>
      <c r="B16" s="5" t="s">
        <v>3</v>
      </c>
      <c r="C16" s="2">
        <v>4</v>
      </c>
      <c r="D16" s="39"/>
      <c r="E16" s="30">
        <v>10</v>
      </c>
      <c r="F16" s="12">
        <f t="shared" si="0"/>
        <v>0</v>
      </c>
      <c r="H16" s="1">
        <v>0.5</v>
      </c>
      <c r="I16">
        <f>H16/H18</f>
        <v>0.0031555695803092455</v>
      </c>
    </row>
    <row r="17" spans="1:9" ht="15.75" thickBot="1">
      <c r="A17" s="8" t="s">
        <v>0</v>
      </c>
      <c r="B17" s="9" t="s">
        <v>3</v>
      </c>
      <c r="C17" s="10">
        <v>4</v>
      </c>
      <c r="D17" s="40"/>
      <c r="E17" s="31">
        <v>60</v>
      </c>
      <c r="F17" s="12">
        <f t="shared" si="0"/>
        <v>0</v>
      </c>
      <c r="H17" s="1">
        <f>3+1+0.5+1+3.25+13.9</f>
        <v>22.65</v>
      </c>
      <c r="I17">
        <f>H17/H18</f>
        <v>0.1429473019880088</v>
      </c>
    </row>
    <row r="18" spans="1:8" ht="15.75" thickBot="1">
      <c r="A18" s="34" t="s">
        <v>17</v>
      </c>
      <c r="B18" s="35"/>
      <c r="C18" s="36"/>
      <c r="D18" s="37"/>
      <c r="E18" s="22">
        <f>SUM(E8:E17)</f>
        <v>433</v>
      </c>
      <c r="F18" s="13">
        <f>SUM(F8:F17)</f>
        <v>0</v>
      </c>
      <c r="H18" s="1">
        <f>SUM(H8:H17)</f>
        <v>158.45000000000002</v>
      </c>
    </row>
    <row r="21" ht="15">
      <c r="A21" s="11"/>
    </row>
    <row r="22" spans="1:3" ht="15">
      <c r="A22" s="28"/>
      <c r="B22" s="27"/>
      <c r="C22" s="27"/>
    </row>
    <row r="23" spans="1:6" ht="15">
      <c r="A23" s="24"/>
      <c r="B23" s="24"/>
      <c r="C23" s="24"/>
      <c r="D23" s="26"/>
      <c r="E23" s="24"/>
      <c r="F23" s="1"/>
    </row>
    <row r="24" spans="1:6" ht="15">
      <c r="A24" s="23"/>
      <c r="B24" s="16"/>
      <c r="C24" s="16"/>
      <c r="D24" s="16"/>
      <c r="E24" s="16"/>
      <c r="F24" s="16"/>
    </row>
    <row r="25" spans="1:6" ht="15">
      <c r="A25" s="24" t="s">
        <v>18</v>
      </c>
      <c r="B25" s="24"/>
      <c r="C25" s="16"/>
      <c r="D25" s="16"/>
      <c r="E25" s="24"/>
      <c r="F25" s="17"/>
    </row>
    <row r="26" spans="1:6" ht="15">
      <c r="A26" s="17"/>
      <c r="B26" s="17"/>
      <c r="C26" s="17"/>
      <c r="D26" s="17"/>
      <c r="E26" s="17"/>
      <c r="F26" s="17"/>
    </row>
    <row r="27" spans="1:6" ht="15">
      <c r="A27" s="16"/>
      <c r="B27" s="17"/>
      <c r="C27" s="17"/>
      <c r="D27" s="16"/>
      <c r="E27" s="16"/>
      <c r="F27" s="16"/>
    </row>
    <row r="29" spans="10:12" ht="15">
      <c r="J29" s="28"/>
      <c r="K29" s="28"/>
      <c r="L29" s="28"/>
    </row>
    <row r="30" ht="15">
      <c r="C30" s="14"/>
    </row>
  </sheetData>
  <sheetProtection password="EDB8" sheet="1" objects="1" scenarios="1" selectLockedCells="1"/>
  <mergeCells count="2">
    <mergeCell ref="A2:L2"/>
    <mergeCell ref="A18:D18"/>
  </mergeCells>
  <printOptions/>
  <pageMargins left="0.7086614173228347" right="0.7086614173228347" top="0.7874015748031497" bottom="0.7874015748031497" header="0.31496062992125984" footer="0.31496062992125984"/>
  <pageSetup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palicka</dc:creator>
  <cp:keywords/>
  <dc:description/>
  <cp:lastModifiedBy>Holzbachova</cp:lastModifiedBy>
  <cp:lastPrinted>2015-01-07T14:26:19Z</cp:lastPrinted>
  <dcterms:created xsi:type="dcterms:W3CDTF">2014-04-09T08:12:34Z</dcterms:created>
  <dcterms:modified xsi:type="dcterms:W3CDTF">2016-01-12T12:20:07Z</dcterms:modified>
  <cp:category/>
  <cp:version/>
  <cp:contentType/>
  <cp:contentStatus/>
</cp:coreProperties>
</file>