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85" windowHeight="8190" activeTab="0"/>
  </bookViews>
  <sheets>
    <sheet name="krmivo celkem" sheetId="1" r:id="rId1"/>
  </sheets>
  <definedNames>
    <definedName name="_xlnm.Print_Area" localSheetId="0">'krmivo celkem'!$A$2:$J$64</definedName>
  </definedNames>
  <calcPr fullCalcOnLoad="1"/>
</workbook>
</file>

<file path=xl/sharedStrings.xml><?xml version="1.0" encoding="utf-8"?>
<sst xmlns="http://schemas.openxmlformats.org/spreadsheetml/2006/main" count="133" uniqueCount="58">
  <si>
    <t xml:space="preserve">Položkový rozpočet krmiv </t>
  </si>
  <si>
    <t>Cena krmiv (Kč)</t>
  </si>
  <si>
    <t>P.č.</t>
  </si>
  <si>
    <t>Název</t>
  </si>
  <si>
    <t>Typ (vyplní uchazeč)</t>
  </si>
  <si>
    <t>MJ</t>
  </si>
  <si>
    <t>Předpokládaný odběr za rok</t>
  </si>
  <si>
    <t>Nabízená cena za MJ bez DPH</t>
  </si>
  <si>
    <t xml:space="preserve">celkem bez DPH </t>
  </si>
  <si>
    <t>sazba DPH</t>
  </si>
  <si>
    <t>celkem cena včetně DPH</t>
  </si>
  <si>
    <t>konzervy (či polokonzervy) pro psy krůtí či kuřecí - s  minimálním podílem masa 80 %</t>
  </si>
  <si>
    <t>kg</t>
  </si>
  <si>
    <t>drůbeží maso mleté</t>
  </si>
  <si>
    <t>hovězí maso mleté</t>
  </si>
  <si>
    <t>ovesné vločky</t>
  </si>
  <si>
    <t>krmná směs pro vodní ptáky (především kachny)</t>
  </si>
  <si>
    <t>piškoty krmné</t>
  </si>
  <si>
    <t>Celkem</t>
  </si>
  <si>
    <t>krmná pšenice</t>
  </si>
  <si>
    <t>krmná kukuřice</t>
  </si>
  <si>
    <t>krmný ječmen</t>
  </si>
  <si>
    <t>mražená jednodenní kuřátka</t>
  </si>
  <si>
    <t>mražené myši</t>
  </si>
  <si>
    <t>mražená slepice</t>
  </si>
  <si>
    <t>mražené ryby (stinte)</t>
  </si>
  <si>
    <t>extrudované krmivo pro vodní ptáky</t>
  </si>
  <si>
    <t>krůtí srdce</t>
  </si>
  <si>
    <t>1.</t>
  </si>
  <si>
    <t>mouční červi</t>
  </si>
  <si>
    <t>l</t>
  </si>
  <si>
    <t xml:space="preserve">Celkem </t>
  </si>
  <si>
    <t>KRMIVA PRO ŽIVOČICHY - část 1: krmivo pro kočky a psy</t>
  </si>
  <si>
    <t>KRMIVA PRO ŽIVOČICHY - část 3: speciální krmiva</t>
  </si>
  <si>
    <t>KRMIVA PRO ŽIVOČICHY - část 4: červi</t>
  </si>
  <si>
    <t>KRMIVA PRO ŽIVOČICHY - část 2: obiloviny</t>
  </si>
  <si>
    <t>konzervy (či polokonzervy) pro psy krůtí či kuřecí - s  minimálním podílem masa 4 %</t>
  </si>
  <si>
    <t xml:space="preserve">konzervy (či polokonzervy) pro psy hovězí - s minimálním  podílem masa 4 % </t>
  </si>
  <si>
    <t xml:space="preserve">konzervy (či polokonzervy) pro kočky krůtí či kuřecí - s minimálním  podílem masa 4 % </t>
  </si>
  <si>
    <t xml:space="preserve">granule pro dospělé velké pracovní psy (minimální podíl proteinů 27 %; tuků 18 %) </t>
  </si>
  <si>
    <t>granule pro dospělé středně velké psy (min podíl proteinů 25 %; tuku 15 %)</t>
  </si>
  <si>
    <t>granule pro štěnata (min podíl masa 40 %; proteinů 31 %; tuku 20 %)</t>
  </si>
  <si>
    <t>granule pro kočky (min podíl masa 35 %; proteinů 29 %; tuku 12 %)</t>
  </si>
  <si>
    <t>hovězí játra</t>
  </si>
  <si>
    <t>dršťky mleté</t>
  </si>
  <si>
    <t>krmné kuře celé</t>
  </si>
  <si>
    <t>ledvinky</t>
  </si>
  <si>
    <t>krmné těstoviny</t>
  </si>
  <si>
    <t>krmná rýže</t>
  </si>
  <si>
    <t>příloha k masu s řasou pro psy a hlodavce</t>
  </si>
  <si>
    <t>příloha k masu se zeleninou pro psy a hlodavce</t>
  </si>
  <si>
    <t>granule pro fretky</t>
  </si>
  <si>
    <t>vitamino-minerální přípravek pro psy</t>
  </si>
  <si>
    <t>maržení potkani</t>
  </si>
  <si>
    <t>maržení králíci</t>
  </si>
  <si>
    <t>mražená křepelka</t>
  </si>
  <si>
    <t>krmivo pro želvy</t>
  </si>
  <si>
    <t>drůbeží žaludky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</si>
</sst>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47" applyFont="1" applyBorder="1" applyAlignment="1" applyProtection="1">
      <alignment horizontal="center"/>
      <protection hidden="1"/>
    </xf>
    <xf numFmtId="0" fontId="21" fillId="19" borderId="11" xfId="47" applyFont="1" applyFill="1" applyBorder="1" applyAlignment="1">
      <alignment horizontal="center"/>
      <protection/>
    </xf>
    <xf numFmtId="0" fontId="10" fillId="0" borderId="12" xfId="47" applyFont="1" applyBorder="1" applyAlignment="1" applyProtection="1">
      <alignment horizontal="center"/>
      <protection hidden="1"/>
    </xf>
    <xf numFmtId="0" fontId="10" fillId="0" borderId="13" xfId="47" applyFont="1" applyBorder="1" applyAlignment="1" applyProtection="1">
      <alignment horizontal="center"/>
      <protection hidden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47" applyFont="1" applyFill="1" applyBorder="1" applyAlignment="1">
      <alignment horizontal="center"/>
      <protection/>
    </xf>
    <xf numFmtId="0" fontId="1" fillId="0" borderId="24" xfId="48" applyFont="1" applyFill="1" applyBorder="1">
      <alignment/>
      <protection/>
    </xf>
    <xf numFmtId="0" fontId="0" fillId="0" borderId="24" xfId="0" applyBorder="1" applyAlignment="1">
      <alignment horizontal="center"/>
    </xf>
    <xf numFmtId="0" fontId="23" fillId="0" borderId="25" xfId="48" applyFont="1" applyFill="1" applyBorder="1">
      <alignment/>
      <protection/>
    </xf>
    <xf numFmtId="0" fontId="23" fillId="0" borderId="26" xfId="48" applyFont="1" applyFill="1" applyBorder="1">
      <alignment/>
      <protection/>
    </xf>
    <xf numFmtId="0" fontId="23" fillId="0" borderId="27" xfId="48" applyFont="1" applyFill="1" applyBorder="1" applyAlignment="1">
      <alignment horizontal="center"/>
      <protection/>
    </xf>
    <xf numFmtId="0" fontId="23" fillId="0" borderId="28" xfId="48" applyFont="1" applyFill="1" applyBorder="1" applyAlignment="1">
      <alignment horizontal="center"/>
      <protection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1" fillId="17" borderId="32" xfId="48" applyFont="1" applyFill="1" applyBorder="1">
      <alignment/>
      <protection/>
    </xf>
    <xf numFmtId="0" fontId="1" fillId="17" borderId="33" xfId="48" applyFont="1" applyFill="1" applyBorder="1">
      <alignment/>
      <protection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23" fillId="0" borderId="36" xfId="48" applyFont="1" applyFill="1" applyBorder="1">
      <alignment/>
      <protection/>
    </xf>
    <xf numFmtId="0" fontId="1" fillId="17" borderId="37" xfId="48" applyFont="1" applyFill="1" applyBorder="1">
      <alignment/>
      <protection/>
    </xf>
    <xf numFmtId="0" fontId="23" fillId="0" borderId="38" xfId="48" applyFont="1" applyFill="1" applyBorder="1" applyAlignment="1">
      <alignment horizontal="center"/>
      <protection/>
    </xf>
    <xf numFmtId="0" fontId="22" fillId="0" borderId="39" xfId="0" applyFont="1" applyBorder="1" applyAlignment="1">
      <alignment horizontal="center"/>
    </xf>
    <xf numFmtId="0" fontId="1" fillId="0" borderId="19" xfId="48" applyFont="1" applyFill="1" applyBorder="1" applyAlignment="1">
      <alignment/>
      <protection/>
    </xf>
    <xf numFmtId="0" fontId="1" fillId="5" borderId="35" xfId="48" applyFont="1" applyFill="1" applyBorder="1">
      <alignment/>
      <protection/>
    </xf>
    <xf numFmtId="0" fontId="1" fillId="0" borderId="40" xfId="48" applyFont="1" applyFill="1" applyBorder="1" applyAlignment="1">
      <alignment horizontal="center"/>
      <protection/>
    </xf>
    <xf numFmtId="3" fontId="10" fillId="0" borderId="41" xfId="47" applyNumberFormat="1" applyFont="1" applyFill="1" applyBorder="1" applyAlignment="1">
      <alignment horizontal="center"/>
      <protection/>
    </xf>
    <xf numFmtId="0" fontId="0" fillId="0" borderId="42" xfId="0" applyBorder="1" applyAlignment="1">
      <alignment/>
    </xf>
    <xf numFmtId="0" fontId="1" fillId="0" borderId="43" xfId="48" applyFont="1" applyFill="1" applyBorder="1">
      <alignment/>
      <protection/>
    </xf>
    <xf numFmtId="0" fontId="1" fillId="0" borderId="44" xfId="48" applyFont="1" applyBorder="1" applyAlignment="1">
      <alignment horizontal="center" vertical="center"/>
      <protection/>
    </xf>
    <xf numFmtId="0" fontId="1" fillId="0" borderId="45" xfId="48" applyFont="1" applyFill="1" applyBorder="1">
      <alignment/>
      <protection/>
    </xf>
    <xf numFmtId="0" fontId="1" fillId="0" borderId="45" xfId="48" applyFont="1" applyFill="1" applyBorder="1" applyAlignment="1">
      <alignment vertical="top" wrapText="1"/>
      <protection/>
    </xf>
    <xf numFmtId="0" fontId="21" fillId="19" borderId="46" xfId="47" applyFont="1" applyFill="1" applyBorder="1" applyAlignment="1">
      <alignment horizontal="center"/>
      <protection/>
    </xf>
    <xf numFmtId="0" fontId="10" fillId="0" borderId="47" xfId="47" applyFont="1" applyBorder="1" applyAlignment="1" applyProtection="1">
      <alignment horizontal="center"/>
      <protection hidden="1"/>
    </xf>
    <xf numFmtId="0" fontId="10" fillId="0" borderId="48" xfId="47" applyFont="1" applyBorder="1" applyAlignment="1" applyProtection="1">
      <alignment horizontal="center"/>
      <protection hidden="1"/>
    </xf>
    <xf numFmtId="0" fontId="10" fillId="0" borderId="49" xfId="47" applyFont="1" applyBorder="1" applyAlignment="1" applyProtection="1">
      <alignment horizontal="center"/>
      <protection hidden="1"/>
    </xf>
    <xf numFmtId="0" fontId="10" fillId="0" borderId="45" xfId="47" applyFont="1" applyBorder="1" applyAlignment="1" applyProtection="1">
      <alignment horizontal="center"/>
      <protection hidden="1"/>
    </xf>
    <xf numFmtId="0" fontId="10" fillId="0" borderId="35" xfId="47" applyFont="1" applyBorder="1" applyAlignment="1" applyProtection="1">
      <alignment horizontal="center"/>
      <protection hidden="1"/>
    </xf>
    <xf numFmtId="0" fontId="0" fillId="0" borderId="35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>
      <alignment/>
    </xf>
    <xf numFmtId="0" fontId="0" fillId="0" borderId="26" xfId="0" applyFill="1" applyBorder="1" applyAlignment="1">
      <alignment/>
    </xf>
    <xf numFmtId="0" fontId="22" fillId="0" borderId="29" xfId="0" applyNumberFormat="1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wrapText="1"/>
    </xf>
    <xf numFmtId="0" fontId="1" fillId="0" borderId="35" xfId="48" applyFont="1" applyFill="1" applyBorder="1">
      <alignment/>
      <protection/>
    </xf>
    <xf numFmtId="3" fontId="10" fillId="0" borderId="57" xfId="47" applyNumberFormat="1" applyFont="1" applyFill="1" applyBorder="1" applyAlignment="1">
      <alignment horizontal="center"/>
      <protection/>
    </xf>
    <xf numFmtId="3" fontId="10" fillId="0" borderId="58" xfId="47" applyNumberFormat="1" applyFont="1" applyFill="1" applyBorder="1" applyAlignment="1">
      <alignment horizontal="center"/>
      <protection/>
    </xf>
    <xf numFmtId="3" fontId="10" fillId="0" borderId="59" xfId="47" applyNumberFormat="1" applyFont="1" applyFill="1" applyBorder="1" applyAlignment="1">
      <alignment horizontal="center"/>
      <protection/>
    </xf>
    <xf numFmtId="0" fontId="1" fillId="0" borderId="60" xfId="48" applyFont="1" applyFill="1" applyBorder="1" applyAlignment="1">
      <alignment/>
      <protection/>
    </xf>
    <xf numFmtId="0" fontId="1" fillId="0" borderId="61" xfId="48" applyFont="1" applyFill="1" applyBorder="1" applyAlignment="1">
      <alignment/>
      <protection/>
    </xf>
    <xf numFmtId="0" fontId="23" fillId="0" borderId="61" xfId="0" applyFont="1" applyFill="1" applyBorder="1" applyAlignment="1">
      <alignment/>
    </xf>
    <xf numFmtId="0" fontId="1" fillId="0" borderId="62" xfId="48" applyFont="1" applyFill="1" applyBorder="1" applyAlignment="1">
      <alignment/>
      <protection/>
    </xf>
    <xf numFmtId="0" fontId="1" fillId="0" borderId="63" xfId="48" applyFont="1" applyFill="1" applyBorder="1" applyAlignment="1">
      <alignment horizontal="center"/>
      <protection/>
    </xf>
    <xf numFmtId="0" fontId="1" fillId="0" borderId="64" xfId="48" applyFont="1" applyFill="1" applyBorder="1" applyAlignment="1">
      <alignment horizontal="center"/>
      <protection/>
    </xf>
    <xf numFmtId="0" fontId="1" fillId="0" borderId="65" xfId="48" applyFont="1" applyFill="1" applyBorder="1" applyAlignment="1">
      <alignment horizontal="center"/>
      <protection/>
    </xf>
    <xf numFmtId="0" fontId="1" fillId="24" borderId="43" xfId="48" applyFont="1" applyFill="1" applyBorder="1">
      <alignment/>
      <protection/>
    </xf>
    <xf numFmtId="0" fontId="1" fillId="24" borderId="45" xfId="48" applyFont="1" applyFill="1" applyBorder="1">
      <alignment/>
      <protection/>
    </xf>
    <xf numFmtId="0" fontId="1" fillId="24" borderId="66" xfId="48" applyFont="1" applyFill="1" applyBorder="1">
      <alignment/>
      <protection/>
    </xf>
    <xf numFmtId="0" fontId="22" fillId="0" borderId="67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48" xfId="0" applyBorder="1" applyAlignment="1">
      <alignment/>
    </xf>
    <xf numFmtId="0" fontId="0" fillId="0" borderId="69" xfId="0" applyBorder="1" applyAlignment="1">
      <alignment/>
    </xf>
    <xf numFmtId="0" fontId="22" fillId="0" borderId="24" xfId="0" applyNumberFormat="1" applyFont="1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3" fontId="10" fillId="0" borderId="71" xfId="47" applyNumberFormat="1" applyFont="1" applyFill="1" applyBorder="1" applyAlignment="1">
      <alignment horizontal="center"/>
      <protection/>
    </xf>
    <xf numFmtId="3" fontId="10" fillId="0" borderId="72" xfId="47" applyNumberFormat="1" applyFont="1" applyFill="1" applyBorder="1" applyAlignment="1">
      <alignment horizontal="center"/>
      <protection/>
    </xf>
    <xf numFmtId="3" fontId="10" fillId="0" borderId="73" xfId="47" applyNumberFormat="1" applyFont="1" applyFill="1" applyBorder="1" applyAlignment="1">
      <alignment horizontal="center"/>
      <protection/>
    </xf>
    <xf numFmtId="0" fontId="0" fillId="0" borderId="47" xfId="0" applyBorder="1" applyAlignment="1">
      <alignment/>
    </xf>
    <xf numFmtId="0" fontId="0" fillId="0" borderId="37" xfId="0" applyFill="1" applyBorder="1" applyAlignment="1">
      <alignment/>
    </xf>
    <xf numFmtId="3" fontId="10" fillId="0" borderId="68" xfId="47" applyNumberFormat="1" applyFont="1" applyFill="1" applyBorder="1" applyAlignment="1">
      <alignment horizontal="center"/>
      <protection/>
    </xf>
    <xf numFmtId="3" fontId="10" fillId="0" borderId="48" xfId="47" applyNumberFormat="1" applyFont="1" applyFill="1" applyBorder="1" applyAlignment="1">
      <alignment horizontal="center"/>
      <protection/>
    </xf>
    <xf numFmtId="3" fontId="10" fillId="0" borderId="74" xfId="47" applyNumberFormat="1" applyFont="1" applyFill="1" applyBorder="1" applyAlignment="1">
      <alignment horizontal="center"/>
      <protection/>
    </xf>
    <xf numFmtId="3" fontId="10" fillId="0" borderId="69" xfId="47" applyNumberFormat="1" applyFont="1" applyFill="1" applyBorder="1" applyAlignment="1">
      <alignment horizontal="center"/>
      <protection/>
    </xf>
    <xf numFmtId="0" fontId="0" fillId="0" borderId="74" xfId="0" applyBorder="1" applyAlignment="1">
      <alignment/>
    </xf>
    <xf numFmtId="0" fontId="22" fillId="0" borderId="31" xfId="0" applyNumberFormat="1" applyFont="1" applyBorder="1" applyAlignment="1">
      <alignment horizontal="center" vertical="center" wrapText="1"/>
    </xf>
    <xf numFmtId="3" fontId="10" fillId="0" borderId="75" xfId="47" applyNumberFormat="1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35" xfId="0" applyFill="1" applyBorder="1" applyAlignment="1">
      <alignment/>
    </xf>
    <xf numFmtId="3" fontId="10" fillId="0" borderId="70" xfId="47" applyNumberFormat="1" applyFont="1" applyFill="1" applyBorder="1" applyAlignment="1">
      <alignment horizontal="center"/>
      <protection/>
    </xf>
    <xf numFmtId="3" fontId="10" fillId="0" borderId="32" xfId="47" applyNumberFormat="1" applyFont="1" applyFill="1" applyBorder="1" applyAlignment="1">
      <alignment horizontal="center"/>
      <protection/>
    </xf>
    <xf numFmtId="3" fontId="10" fillId="0" borderId="33" xfId="47" applyNumberFormat="1" applyFont="1" applyFill="1" applyBorder="1" applyAlignment="1">
      <alignment horizontal="center"/>
      <protection/>
    </xf>
    <xf numFmtId="0" fontId="1" fillId="25" borderId="76" xfId="48" applyFont="1" applyFill="1" applyBorder="1">
      <alignment/>
      <protection/>
    </xf>
    <xf numFmtId="0" fontId="1" fillId="0" borderId="77" xfId="48" applyFont="1" applyBorder="1" applyAlignment="1">
      <alignment horizontal="center" vertical="center"/>
      <protection/>
    </xf>
    <xf numFmtId="0" fontId="10" fillId="0" borderId="57" xfId="47" applyFont="1" applyBorder="1" applyAlignment="1">
      <alignment horizontal="center"/>
      <protection/>
    </xf>
    <xf numFmtId="0" fontId="1" fillId="25" borderId="78" xfId="48" applyFont="1" applyFill="1" applyBorder="1">
      <alignment/>
      <protection/>
    </xf>
    <xf numFmtId="0" fontId="10" fillId="0" borderId="58" xfId="47" applyFont="1" applyBorder="1" applyAlignment="1">
      <alignment horizontal="center"/>
      <protection/>
    </xf>
    <xf numFmtId="0" fontId="1" fillId="25" borderId="79" xfId="48" applyFont="1" applyFill="1" applyBorder="1">
      <alignment/>
      <protection/>
    </xf>
    <xf numFmtId="0" fontId="1" fillId="0" borderId="80" xfId="48" applyFont="1" applyBorder="1" applyAlignment="1">
      <alignment horizontal="center" vertical="center"/>
      <protection/>
    </xf>
    <xf numFmtId="0" fontId="10" fillId="0" borderId="59" xfId="47" applyFont="1" applyBorder="1" applyAlignment="1">
      <alignment horizontal="center"/>
      <protection/>
    </xf>
    <xf numFmtId="2" fontId="21" fillId="26" borderId="31" xfId="47" applyNumberFormat="1" applyFont="1" applyFill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81" xfId="0" applyFont="1" applyBorder="1" applyAlignment="1">
      <alignment/>
    </xf>
    <xf numFmtId="0" fontId="22" fillId="0" borderId="82" xfId="0" applyFont="1" applyBorder="1" applyAlignment="1">
      <alignment/>
    </xf>
    <xf numFmtId="0" fontId="22" fillId="0" borderId="83" xfId="0" applyFont="1" applyBorder="1" applyAlignment="1">
      <alignment/>
    </xf>
    <xf numFmtId="0" fontId="22" fillId="0" borderId="84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J64"/>
  <sheetViews>
    <sheetView showGridLines="0" tabSelected="1" zoomScaleSheetLayoutView="115" zoomScalePageLayoutView="0" workbookViewId="0" topLeftCell="A4">
      <selection activeCell="F34" sqref="F34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77.140625" style="0" customWidth="1"/>
    <col min="4" max="4" width="24.8515625" style="0" customWidth="1"/>
    <col min="5" max="5" width="9.00390625" style="1" customWidth="1"/>
    <col min="6" max="6" width="15.57421875" style="0" customWidth="1"/>
    <col min="7" max="7" width="12.421875" style="0" customWidth="1"/>
    <col min="8" max="8" width="14.421875" style="0" customWidth="1"/>
    <col min="9" max="9" width="8.140625" style="0" customWidth="1"/>
    <col min="10" max="10" width="13.28125" style="0" customWidth="1"/>
  </cols>
  <sheetData>
    <row r="3" spans="3:10" ht="18">
      <c r="C3" s="113" t="s">
        <v>0</v>
      </c>
      <c r="D3" s="113"/>
      <c r="E3" s="113"/>
      <c r="F3" s="113"/>
      <c r="G3" s="113"/>
      <c r="H3" s="113"/>
      <c r="I3" s="113"/>
      <c r="J3" s="113"/>
    </row>
    <row r="5" spans="3:10" ht="13.5" thickBot="1">
      <c r="C5" s="108" t="s">
        <v>32</v>
      </c>
      <c r="D5" s="108"/>
      <c r="E5" s="108"/>
      <c r="F5" s="108"/>
      <c r="G5" s="108"/>
      <c r="H5" s="108"/>
      <c r="I5" s="108"/>
      <c r="J5" s="108"/>
    </row>
    <row r="6" spans="1:10" ht="13.5" thickBot="1">
      <c r="A6" s="106" t="s">
        <v>2</v>
      </c>
      <c r="C6" s="6"/>
      <c r="D6" s="24"/>
      <c r="E6" s="22"/>
      <c r="F6" s="7"/>
      <c r="G6" s="8"/>
      <c r="H6" s="110" t="s">
        <v>1</v>
      </c>
      <c r="I6" s="111"/>
      <c r="J6" s="112"/>
    </row>
    <row r="7" spans="1:10" ht="39" thickBot="1">
      <c r="A7" s="107"/>
      <c r="B7" s="42" t="s">
        <v>2</v>
      </c>
      <c r="C7" s="11" t="s">
        <v>3</v>
      </c>
      <c r="D7" s="28" t="s">
        <v>4</v>
      </c>
      <c r="E7" s="23" t="s">
        <v>5</v>
      </c>
      <c r="F7" s="12" t="s">
        <v>6</v>
      </c>
      <c r="G7" s="13" t="s">
        <v>7</v>
      </c>
      <c r="H7" s="77" t="s">
        <v>8</v>
      </c>
      <c r="I7" s="73" t="s">
        <v>9</v>
      </c>
      <c r="J7" s="14" t="s">
        <v>10</v>
      </c>
    </row>
    <row r="8" spans="1:10" ht="15">
      <c r="A8" s="45">
        <v>1</v>
      </c>
      <c r="B8" s="43">
        <v>1</v>
      </c>
      <c r="C8" s="38" t="s">
        <v>11</v>
      </c>
      <c r="D8" s="98"/>
      <c r="E8" s="99" t="s">
        <v>12</v>
      </c>
      <c r="F8" s="100">
        <v>800</v>
      </c>
      <c r="G8" s="49"/>
      <c r="H8" s="78">
        <f>F8*G8</f>
        <v>0</v>
      </c>
      <c r="I8" s="74"/>
      <c r="J8" s="50">
        <f>H8/100*I8+H8</f>
        <v>0</v>
      </c>
    </row>
    <row r="9" spans="1:10" ht="15">
      <c r="A9" s="46">
        <v>2</v>
      </c>
      <c r="B9" s="44">
        <v>2</v>
      </c>
      <c r="C9" s="40" t="s">
        <v>36</v>
      </c>
      <c r="D9" s="101"/>
      <c r="E9" s="39" t="s">
        <v>12</v>
      </c>
      <c r="F9" s="102">
        <v>1500</v>
      </c>
      <c r="G9" s="51"/>
      <c r="H9" s="79">
        <f>F9*G9</f>
        <v>0</v>
      </c>
      <c r="I9" s="75"/>
      <c r="J9" s="10">
        <f aca="true" t="shared" si="0" ref="J9:J32">H9/100*I9+H9</f>
        <v>0</v>
      </c>
    </row>
    <row r="10" spans="1:10" ht="15">
      <c r="A10" s="45">
        <v>3</v>
      </c>
      <c r="B10" s="43">
        <v>3</v>
      </c>
      <c r="C10" s="40" t="s">
        <v>37</v>
      </c>
      <c r="D10" s="101"/>
      <c r="E10" s="39" t="s">
        <v>12</v>
      </c>
      <c r="F10" s="102">
        <v>1500</v>
      </c>
      <c r="G10" s="51"/>
      <c r="H10" s="79">
        <f>F10*G10</f>
        <v>0</v>
      </c>
      <c r="I10" s="75"/>
      <c r="J10" s="10">
        <f t="shared" si="0"/>
        <v>0</v>
      </c>
    </row>
    <row r="11" spans="1:10" ht="15">
      <c r="A11" s="46">
        <v>4</v>
      </c>
      <c r="B11" s="44">
        <v>4</v>
      </c>
      <c r="C11" s="40" t="s">
        <v>38</v>
      </c>
      <c r="D11" s="101"/>
      <c r="E11" s="39" t="s">
        <v>12</v>
      </c>
      <c r="F11" s="102">
        <v>300</v>
      </c>
      <c r="G11" s="51"/>
      <c r="H11" s="79">
        <f>F11*G11</f>
        <v>0</v>
      </c>
      <c r="I11" s="75"/>
      <c r="J11" s="10">
        <f t="shared" si="0"/>
        <v>0</v>
      </c>
    </row>
    <row r="12" spans="1:10" ht="15">
      <c r="A12" s="46">
        <v>5</v>
      </c>
      <c r="B12" s="43">
        <v>5</v>
      </c>
      <c r="C12" s="40" t="s">
        <v>38</v>
      </c>
      <c r="D12" s="101"/>
      <c r="E12" s="39" t="s">
        <v>12</v>
      </c>
      <c r="F12" s="102">
        <v>100</v>
      </c>
      <c r="G12" s="51"/>
      <c r="H12" s="79">
        <f aca="true" t="shared" si="1" ref="H12:H32">F12*G12</f>
        <v>0</v>
      </c>
      <c r="I12" s="75"/>
      <c r="J12" s="10">
        <f t="shared" si="0"/>
        <v>0</v>
      </c>
    </row>
    <row r="13" spans="1:10" ht="15">
      <c r="A13" s="45">
        <v>6</v>
      </c>
      <c r="B13" s="44">
        <v>6</v>
      </c>
      <c r="C13" s="40" t="s">
        <v>39</v>
      </c>
      <c r="D13" s="101"/>
      <c r="E13" s="39" t="s">
        <v>12</v>
      </c>
      <c r="F13" s="102">
        <v>900</v>
      </c>
      <c r="G13" s="51"/>
      <c r="H13" s="79">
        <f t="shared" si="1"/>
        <v>0</v>
      </c>
      <c r="I13" s="75"/>
      <c r="J13" s="10">
        <f t="shared" si="0"/>
        <v>0</v>
      </c>
    </row>
    <row r="14" spans="1:10" ht="15">
      <c r="A14" s="46">
        <v>7</v>
      </c>
      <c r="B14" s="43">
        <v>7</v>
      </c>
      <c r="C14" s="40" t="s">
        <v>40</v>
      </c>
      <c r="D14" s="101"/>
      <c r="E14" s="39" t="s">
        <v>12</v>
      </c>
      <c r="F14" s="102">
        <v>1000</v>
      </c>
      <c r="G14" s="51"/>
      <c r="H14" s="79">
        <f t="shared" si="1"/>
        <v>0</v>
      </c>
      <c r="I14" s="75"/>
      <c r="J14" s="10">
        <f t="shared" si="0"/>
        <v>0</v>
      </c>
    </row>
    <row r="15" spans="1:10" ht="15">
      <c r="A15" s="46">
        <v>8</v>
      </c>
      <c r="B15" s="44">
        <v>8</v>
      </c>
      <c r="C15" s="40" t="s">
        <v>41</v>
      </c>
      <c r="D15" s="101"/>
      <c r="E15" s="39" t="s">
        <v>12</v>
      </c>
      <c r="F15" s="102">
        <v>350</v>
      </c>
      <c r="G15" s="51"/>
      <c r="H15" s="79">
        <f t="shared" si="1"/>
        <v>0</v>
      </c>
      <c r="I15" s="75"/>
      <c r="J15" s="10">
        <f t="shared" si="0"/>
        <v>0</v>
      </c>
    </row>
    <row r="16" spans="1:10" ht="15">
      <c r="A16" s="45">
        <v>9</v>
      </c>
      <c r="B16" s="43">
        <v>9</v>
      </c>
      <c r="C16" s="40" t="s">
        <v>42</v>
      </c>
      <c r="D16" s="101"/>
      <c r="E16" s="39" t="s">
        <v>12</v>
      </c>
      <c r="F16" s="102">
        <v>350</v>
      </c>
      <c r="G16" s="51"/>
      <c r="H16" s="79">
        <f t="shared" si="1"/>
        <v>0</v>
      </c>
      <c r="I16" s="75"/>
      <c r="J16" s="10">
        <f t="shared" si="0"/>
        <v>0</v>
      </c>
    </row>
    <row r="17" spans="1:10" ht="15">
      <c r="A17" s="46">
        <v>10</v>
      </c>
      <c r="B17" s="44">
        <v>10</v>
      </c>
      <c r="C17" s="40" t="s">
        <v>13</v>
      </c>
      <c r="D17" s="101"/>
      <c r="E17" s="39" t="s">
        <v>12</v>
      </c>
      <c r="F17" s="102">
        <v>500</v>
      </c>
      <c r="G17" s="51"/>
      <c r="H17" s="79">
        <f t="shared" si="1"/>
        <v>0</v>
      </c>
      <c r="I17" s="75"/>
      <c r="J17" s="10">
        <f t="shared" si="0"/>
        <v>0</v>
      </c>
    </row>
    <row r="18" spans="1:10" ht="15">
      <c r="A18" s="46">
        <v>11</v>
      </c>
      <c r="B18" s="43">
        <v>11</v>
      </c>
      <c r="C18" s="40" t="s">
        <v>57</v>
      </c>
      <c r="D18" s="101"/>
      <c r="E18" s="39" t="s">
        <v>12</v>
      </c>
      <c r="F18" s="102">
        <v>50</v>
      </c>
      <c r="G18" s="51"/>
      <c r="H18" s="79">
        <f t="shared" si="1"/>
        <v>0</v>
      </c>
      <c r="I18" s="75"/>
      <c r="J18" s="10">
        <f t="shared" si="0"/>
        <v>0</v>
      </c>
    </row>
    <row r="19" spans="1:10" ht="15">
      <c r="A19" s="46">
        <v>13</v>
      </c>
      <c r="B19" s="43"/>
      <c r="C19" s="40" t="s">
        <v>43</v>
      </c>
      <c r="D19" s="101"/>
      <c r="E19" s="39" t="s">
        <v>12</v>
      </c>
      <c r="F19" s="102">
        <v>50</v>
      </c>
      <c r="G19" s="52"/>
      <c r="H19" s="79">
        <f t="shared" si="1"/>
        <v>0</v>
      </c>
      <c r="I19" s="75"/>
      <c r="J19" s="10">
        <f t="shared" si="0"/>
        <v>0</v>
      </c>
    </row>
    <row r="20" spans="1:10" ht="15">
      <c r="A20" s="46">
        <v>14</v>
      </c>
      <c r="B20" s="43"/>
      <c r="C20" s="40" t="s">
        <v>14</v>
      </c>
      <c r="D20" s="101"/>
      <c r="E20" s="39" t="s">
        <v>12</v>
      </c>
      <c r="F20" s="102">
        <v>400</v>
      </c>
      <c r="G20" s="52"/>
      <c r="H20" s="79">
        <f t="shared" si="1"/>
        <v>0</v>
      </c>
      <c r="I20" s="75"/>
      <c r="J20" s="10">
        <f t="shared" si="0"/>
        <v>0</v>
      </c>
    </row>
    <row r="21" spans="1:10" ht="15">
      <c r="A21" s="45">
        <v>15</v>
      </c>
      <c r="B21" s="43"/>
      <c r="C21" s="40" t="s">
        <v>44</v>
      </c>
      <c r="D21" s="101"/>
      <c r="E21" s="39" t="s">
        <v>12</v>
      </c>
      <c r="F21" s="102">
        <v>40</v>
      </c>
      <c r="G21" s="52"/>
      <c r="H21" s="79">
        <f t="shared" si="1"/>
        <v>0</v>
      </c>
      <c r="I21" s="75"/>
      <c r="J21" s="10">
        <f t="shared" si="0"/>
        <v>0</v>
      </c>
    </row>
    <row r="22" spans="1:10" ht="15">
      <c r="A22" s="46">
        <v>16</v>
      </c>
      <c r="B22" s="43"/>
      <c r="C22" s="41" t="s">
        <v>16</v>
      </c>
      <c r="D22" s="101"/>
      <c r="E22" s="39" t="s">
        <v>12</v>
      </c>
      <c r="F22" s="102">
        <v>300</v>
      </c>
      <c r="G22" s="52"/>
      <c r="H22" s="79">
        <f t="shared" si="1"/>
        <v>0</v>
      </c>
      <c r="I22" s="75"/>
      <c r="J22" s="10">
        <f t="shared" si="0"/>
        <v>0</v>
      </c>
    </row>
    <row r="23" spans="1:10" ht="15">
      <c r="A23" s="46">
        <v>17</v>
      </c>
      <c r="B23" s="43"/>
      <c r="C23" s="40" t="s">
        <v>17</v>
      </c>
      <c r="D23" s="101"/>
      <c r="E23" s="39" t="s">
        <v>12</v>
      </c>
      <c r="F23" s="102">
        <v>100</v>
      </c>
      <c r="G23" s="52"/>
      <c r="H23" s="79">
        <f t="shared" si="1"/>
        <v>0</v>
      </c>
      <c r="I23" s="75"/>
      <c r="J23" s="10">
        <f t="shared" si="0"/>
        <v>0</v>
      </c>
    </row>
    <row r="24" spans="1:10" ht="15">
      <c r="A24" s="45">
        <v>18</v>
      </c>
      <c r="B24" s="43"/>
      <c r="C24" s="41" t="s">
        <v>15</v>
      </c>
      <c r="D24" s="101"/>
      <c r="E24" s="39" t="s">
        <v>12</v>
      </c>
      <c r="F24" s="102">
        <v>450</v>
      </c>
      <c r="G24" s="52"/>
      <c r="H24" s="79">
        <f t="shared" si="1"/>
        <v>0</v>
      </c>
      <c r="I24" s="75"/>
      <c r="J24" s="10">
        <f t="shared" si="0"/>
        <v>0</v>
      </c>
    </row>
    <row r="25" spans="1:10" ht="15">
      <c r="A25" s="46">
        <v>19</v>
      </c>
      <c r="B25" s="43"/>
      <c r="C25" s="40" t="s">
        <v>45</v>
      </c>
      <c r="D25" s="101"/>
      <c r="E25" s="39" t="s">
        <v>12</v>
      </c>
      <c r="F25" s="102">
        <v>30</v>
      </c>
      <c r="G25" s="52"/>
      <c r="H25" s="79">
        <f t="shared" si="1"/>
        <v>0</v>
      </c>
      <c r="I25" s="75"/>
      <c r="J25" s="10">
        <f t="shared" si="0"/>
        <v>0</v>
      </c>
    </row>
    <row r="26" spans="1:10" ht="15">
      <c r="A26" s="45">
        <v>21</v>
      </c>
      <c r="B26" s="43"/>
      <c r="C26" s="40" t="s">
        <v>46</v>
      </c>
      <c r="D26" s="101"/>
      <c r="E26" s="39" t="s">
        <v>12</v>
      </c>
      <c r="F26" s="102">
        <v>10</v>
      </c>
      <c r="G26" s="52"/>
      <c r="H26" s="79">
        <f t="shared" si="1"/>
        <v>0</v>
      </c>
      <c r="I26" s="75"/>
      <c r="J26" s="10">
        <f t="shared" si="0"/>
        <v>0</v>
      </c>
    </row>
    <row r="27" spans="1:10" ht="15">
      <c r="A27" s="46">
        <v>22</v>
      </c>
      <c r="B27" s="43"/>
      <c r="C27" s="40" t="s">
        <v>47</v>
      </c>
      <c r="D27" s="101"/>
      <c r="E27" s="39" t="s">
        <v>12</v>
      </c>
      <c r="F27" s="102">
        <v>120</v>
      </c>
      <c r="G27" s="52"/>
      <c r="H27" s="79">
        <f t="shared" si="1"/>
        <v>0</v>
      </c>
      <c r="I27" s="75"/>
      <c r="J27" s="10">
        <f t="shared" si="0"/>
        <v>0</v>
      </c>
    </row>
    <row r="28" spans="1:10" ht="15">
      <c r="A28" s="46">
        <v>23</v>
      </c>
      <c r="B28" s="43"/>
      <c r="C28" s="40" t="s">
        <v>48</v>
      </c>
      <c r="D28" s="101"/>
      <c r="E28" s="39" t="s">
        <v>12</v>
      </c>
      <c r="F28" s="102">
        <v>30</v>
      </c>
      <c r="G28" s="52"/>
      <c r="H28" s="79">
        <f t="shared" si="1"/>
        <v>0</v>
      </c>
      <c r="I28" s="75"/>
      <c r="J28" s="10">
        <f t="shared" si="0"/>
        <v>0</v>
      </c>
    </row>
    <row r="29" spans="1:10" ht="15">
      <c r="A29" s="45">
        <v>24</v>
      </c>
      <c r="B29" s="43"/>
      <c r="C29" s="40" t="s">
        <v>49</v>
      </c>
      <c r="D29" s="101"/>
      <c r="E29" s="39" t="s">
        <v>12</v>
      </c>
      <c r="F29" s="102">
        <v>20</v>
      </c>
      <c r="G29" s="52"/>
      <c r="H29" s="79">
        <f t="shared" si="1"/>
        <v>0</v>
      </c>
      <c r="I29" s="75"/>
      <c r="J29" s="10">
        <f t="shared" si="0"/>
        <v>0</v>
      </c>
    </row>
    <row r="30" spans="1:10" ht="15">
      <c r="A30" s="46">
        <v>25</v>
      </c>
      <c r="B30" s="43"/>
      <c r="C30" s="40" t="s">
        <v>50</v>
      </c>
      <c r="D30" s="101"/>
      <c r="E30" s="39" t="s">
        <v>12</v>
      </c>
      <c r="F30" s="102">
        <v>20</v>
      </c>
      <c r="G30" s="52"/>
      <c r="H30" s="79">
        <f t="shared" si="1"/>
        <v>0</v>
      </c>
      <c r="I30" s="75"/>
      <c r="J30" s="10">
        <f t="shared" si="0"/>
        <v>0</v>
      </c>
    </row>
    <row r="31" spans="1:10" ht="15">
      <c r="A31" s="46">
        <v>26</v>
      </c>
      <c r="B31" s="43"/>
      <c r="C31" s="40" t="s">
        <v>51</v>
      </c>
      <c r="D31" s="101"/>
      <c r="E31" s="39" t="s">
        <v>12</v>
      </c>
      <c r="F31" s="102">
        <v>15</v>
      </c>
      <c r="G31" s="52"/>
      <c r="H31" s="79">
        <f t="shared" si="1"/>
        <v>0</v>
      </c>
      <c r="I31" s="75"/>
      <c r="J31" s="10">
        <f t="shared" si="0"/>
        <v>0</v>
      </c>
    </row>
    <row r="32" spans="1:10" ht="15.75" thickBot="1">
      <c r="A32" s="47">
        <v>27</v>
      </c>
      <c r="B32" s="43"/>
      <c r="C32" s="40" t="s">
        <v>52</v>
      </c>
      <c r="D32" s="103"/>
      <c r="E32" s="104" t="s">
        <v>12</v>
      </c>
      <c r="F32" s="105">
        <v>7</v>
      </c>
      <c r="G32" s="53"/>
      <c r="H32" s="80">
        <f t="shared" si="1"/>
        <v>0</v>
      </c>
      <c r="I32" s="76"/>
      <c r="J32" s="37">
        <f t="shared" si="0"/>
        <v>0</v>
      </c>
    </row>
    <row r="33" spans="2:10" ht="15.75" thickBot="1">
      <c r="B33" s="15"/>
      <c r="C33" s="16" t="s">
        <v>18</v>
      </c>
      <c r="E33"/>
      <c r="H33" s="48">
        <f>SUM(H8:H32)</f>
        <v>0</v>
      </c>
      <c r="J33" s="48">
        <f>SUM(J8:J32)</f>
        <v>0</v>
      </c>
    </row>
    <row r="35" spans="3:10" ht="13.5" thickBot="1">
      <c r="C35" s="108" t="s">
        <v>35</v>
      </c>
      <c r="D35" s="108"/>
      <c r="E35" s="108"/>
      <c r="F35" s="108"/>
      <c r="G35" s="108"/>
      <c r="H35" s="108"/>
      <c r="I35" s="108"/>
      <c r="J35" s="108"/>
    </row>
    <row r="36" spans="1:10" ht="13.5" thickBot="1">
      <c r="A36" s="106" t="s">
        <v>2</v>
      </c>
      <c r="C36" s="6"/>
      <c r="D36" s="24"/>
      <c r="E36" s="22"/>
      <c r="F36" s="7"/>
      <c r="G36" s="8"/>
      <c r="H36" s="110" t="s">
        <v>1</v>
      </c>
      <c r="I36" s="111"/>
      <c r="J36" s="112"/>
    </row>
    <row r="37" spans="1:10" ht="39" thickBot="1">
      <c r="A37" s="107"/>
      <c r="B37" s="3" t="s">
        <v>2</v>
      </c>
      <c r="C37" s="11" t="s">
        <v>3</v>
      </c>
      <c r="D37" s="28" t="s">
        <v>4</v>
      </c>
      <c r="E37" s="23" t="s">
        <v>5</v>
      </c>
      <c r="F37" s="12" t="s">
        <v>6</v>
      </c>
      <c r="G37" s="13" t="s">
        <v>7</v>
      </c>
      <c r="H37" s="77" t="s">
        <v>8</v>
      </c>
      <c r="I37" s="73" t="s">
        <v>9</v>
      </c>
      <c r="J37" s="14" t="s">
        <v>10</v>
      </c>
    </row>
    <row r="38" spans="1:10" ht="15">
      <c r="A38" s="45">
        <v>1</v>
      </c>
      <c r="B38" s="4">
        <v>1</v>
      </c>
      <c r="C38" s="29" t="s">
        <v>19</v>
      </c>
      <c r="D38" s="30"/>
      <c r="E38" s="31" t="s">
        <v>12</v>
      </c>
      <c r="F38" s="81">
        <v>9700</v>
      </c>
      <c r="G38" s="95"/>
      <c r="H38" s="85">
        <f>F38*G38</f>
        <v>0</v>
      </c>
      <c r="I38" s="84"/>
      <c r="J38" s="10">
        <f>H38/100*I38+H38</f>
        <v>0</v>
      </c>
    </row>
    <row r="39" spans="1:10" ht="15">
      <c r="A39" s="46">
        <v>2</v>
      </c>
      <c r="B39" s="4">
        <v>2</v>
      </c>
      <c r="C39" s="18" t="s">
        <v>20</v>
      </c>
      <c r="D39" s="25"/>
      <c r="E39" s="20" t="s">
        <v>12</v>
      </c>
      <c r="F39" s="82">
        <v>1800</v>
      </c>
      <c r="G39" s="96"/>
      <c r="H39" s="79">
        <f>F39*G39</f>
        <v>0</v>
      </c>
      <c r="I39" s="75"/>
      <c r="J39" s="10">
        <f>H39/100*I39+H39</f>
        <v>0</v>
      </c>
    </row>
    <row r="40" spans="1:10" ht="15.75" thickBot="1">
      <c r="A40" s="45">
        <v>3</v>
      </c>
      <c r="B40" s="4">
        <v>3</v>
      </c>
      <c r="C40" s="19" t="s">
        <v>21</v>
      </c>
      <c r="D40" s="26"/>
      <c r="E40" s="21" t="s">
        <v>12</v>
      </c>
      <c r="F40" s="83">
        <v>19200</v>
      </c>
      <c r="G40" s="97"/>
      <c r="H40" s="80">
        <f>F40*G40</f>
        <v>0</v>
      </c>
      <c r="I40" s="76"/>
      <c r="J40" s="10">
        <f>H40/100*I40+H40</f>
        <v>0</v>
      </c>
    </row>
    <row r="41" spans="2:10" ht="15.75" thickBot="1">
      <c r="B41" s="15"/>
      <c r="C41" s="16" t="s">
        <v>18</v>
      </c>
      <c r="E41"/>
      <c r="H41" s="17">
        <f>SUM(H38:H40)</f>
        <v>0</v>
      </c>
      <c r="J41" s="17">
        <f>SUM(J38:J40)</f>
        <v>0</v>
      </c>
    </row>
    <row r="43" spans="3:10" ht="13.5" thickBot="1">
      <c r="C43" s="108" t="s">
        <v>33</v>
      </c>
      <c r="D43" s="108"/>
      <c r="E43" s="108"/>
      <c r="F43" s="108"/>
      <c r="G43" s="108"/>
      <c r="H43" s="108"/>
      <c r="I43" s="108"/>
      <c r="J43" s="108"/>
    </row>
    <row r="44" spans="1:10" ht="13.5" thickBot="1">
      <c r="A44" s="106" t="s">
        <v>2</v>
      </c>
      <c r="C44" s="6"/>
      <c r="D44" s="6"/>
      <c r="E44" s="24"/>
      <c r="F44" s="32"/>
      <c r="G44" s="27"/>
      <c r="H44" s="109" t="s">
        <v>1</v>
      </c>
      <c r="I44" s="109"/>
      <c r="J44" s="109"/>
    </row>
    <row r="45" spans="1:10" ht="39" thickBot="1">
      <c r="A45" s="107"/>
      <c r="B45" s="3" t="s">
        <v>2</v>
      </c>
      <c r="C45" s="56" t="s">
        <v>3</v>
      </c>
      <c r="D45" s="56" t="s">
        <v>4</v>
      </c>
      <c r="E45" s="57" t="s">
        <v>5</v>
      </c>
      <c r="F45" s="58" t="s">
        <v>6</v>
      </c>
      <c r="G45" s="54" t="s">
        <v>7</v>
      </c>
      <c r="H45" s="91" t="s">
        <v>8</v>
      </c>
      <c r="I45" s="54" t="s">
        <v>9</v>
      </c>
      <c r="J45" s="55" t="s">
        <v>10</v>
      </c>
    </row>
    <row r="46" spans="1:10" ht="15">
      <c r="A46" s="45">
        <v>1</v>
      </c>
      <c r="B46" s="2">
        <v>1</v>
      </c>
      <c r="C46" s="63" t="s">
        <v>22</v>
      </c>
      <c r="D46" s="70"/>
      <c r="E46" s="67" t="s">
        <v>12</v>
      </c>
      <c r="F46" s="60">
        <v>1500</v>
      </c>
      <c r="G46" s="86"/>
      <c r="H46" s="78">
        <f aca="true" t="shared" si="2" ref="H46:H55">F46*G46</f>
        <v>0</v>
      </c>
      <c r="I46" s="74"/>
      <c r="J46" s="50">
        <f>H46/100*I46+H46</f>
        <v>0</v>
      </c>
    </row>
    <row r="47" spans="1:10" ht="15.75" thickBot="1">
      <c r="A47" s="46">
        <v>2</v>
      </c>
      <c r="B47" s="5">
        <v>2</v>
      </c>
      <c r="C47" s="64" t="s">
        <v>23</v>
      </c>
      <c r="D47" s="71"/>
      <c r="E47" s="68" t="s">
        <v>12</v>
      </c>
      <c r="F47" s="61">
        <v>250</v>
      </c>
      <c r="G47" s="87"/>
      <c r="H47" s="79">
        <f t="shared" si="2"/>
        <v>0</v>
      </c>
      <c r="I47" s="75"/>
      <c r="J47" s="9">
        <f>H47/100*I47+H47</f>
        <v>0</v>
      </c>
    </row>
    <row r="48" spans="1:10" ht="15">
      <c r="A48" s="45">
        <v>3</v>
      </c>
      <c r="B48" s="2">
        <v>3</v>
      </c>
      <c r="C48" s="65" t="s">
        <v>53</v>
      </c>
      <c r="D48" s="71"/>
      <c r="E48" s="68" t="s">
        <v>12</v>
      </c>
      <c r="F48" s="61">
        <v>50</v>
      </c>
      <c r="G48" s="87"/>
      <c r="H48" s="79">
        <f t="shared" si="2"/>
        <v>0</v>
      </c>
      <c r="I48" s="75"/>
      <c r="J48" s="9">
        <f aca="true" t="shared" si="3" ref="J48:J54">H48/100*I48+H48</f>
        <v>0</v>
      </c>
    </row>
    <row r="49" spans="1:10" ht="15.75" thickBot="1">
      <c r="A49" s="46">
        <v>4</v>
      </c>
      <c r="B49" s="5">
        <v>4</v>
      </c>
      <c r="C49" s="65" t="s">
        <v>54</v>
      </c>
      <c r="D49" s="71"/>
      <c r="E49" s="68" t="s">
        <v>12</v>
      </c>
      <c r="F49" s="61">
        <v>70</v>
      </c>
      <c r="G49" s="87"/>
      <c r="H49" s="79">
        <f t="shared" si="2"/>
        <v>0</v>
      </c>
      <c r="I49" s="75"/>
      <c r="J49" s="9">
        <f t="shared" si="3"/>
        <v>0</v>
      </c>
    </row>
    <row r="50" spans="1:10" ht="15">
      <c r="A50" s="45">
        <v>5</v>
      </c>
      <c r="B50" s="2">
        <v>5</v>
      </c>
      <c r="C50" s="65" t="s">
        <v>24</v>
      </c>
      <c r="D50" s="71"/>
      <c r="E50" s="68" t="s">
        <v>12</v>
      </c>
      <c r="F50" s="61">
        <v>400</v>
      </c>
      <c r="G50" s="87"/>
      <c r="H50" s="79">
        <f t="shared" si="2"/>
        <v>0</v>
      </c>
      <c r="I50" s="75"/>
      <c r="J50" s="9">
        <f t="shared" si="3"/>
        <v>0</v>
      </c>
    </row>
    <row r="51" spans="1:10" ht="15.75" thickBot="1">
      <c r="A51" s="46">
        <v>6</v>
      </c>
      <c r="B51" s="5">
        <v>6</v>
      </c>
      <c r="C51" s="65" t="s">
        <v>25</v>
      </c>
      <c r="D51" s="71"/>
      <c r="E51" s="68" t="s">
        <v>12</v>
      </c>
      <c r="F51" s="61">
        <v>30</v>
      </c>
      <c r="G51" s="87"/>
      <c r="H51" s="79">
        <f t="shared" si="2"/>
        <v>0</v>
      </c>
      <c r="I51" s="75"/>
      <c r="J51" s="9">
        <f t="shared" si="3"/>
        <v>0</v>
      </c>
    </row>
    <row r="52" spans="1:10" ht="15">
      <c r="A52" s="45">
        <v>7</v>
      </c>
      <c r="B52" s="2">
        <v>7</v>
      </c>
      <c r="C52" s="65" t="s">
        <v>26</v>
      </c>
      <c r="D52" s="71"/>
      <c r="E52" s="68" t="s">
        <v>12</v>
      </c>
      <c r="F52" s="61">
        <v>700</v>
      </c>
      <c r="G52" s="88"/>
      <c r="H52" s="79">
        <f t="shared" si="2"/>
        <v>0</v>
      </c>
      <c r="I52" s="75"/>
      <c r="J52" s="9">
        <f t="shared" si="3"/>
        <v>0</v>
      </c>
    </row>
    <row r="53" spans="1:10" ht="15">
      <c r="A53" s="46">
        <v>8</v>
      </c>
      <c r="B53" s="4"/>
      <c r="C53" s="65" t="s">
        <v>55</v>
      </c>
      <c r="D53" s="71"/>
      <c r="E53" s="68" t="s">
        <v>12</v>
      </c>
      <c r="F53" s="61">
        <v>30</v>
      </c>
      <c r="G53" s="88"/>
      <c r="H53" s="79">
        <f t="shared" si="2"/>
        <v>0</v>
      </c>
      <c r="I53" s="90"/>
      <c r="J53" s="9">
        <f t="shared" si="3"/>
        <v>0</v>
      </c>
    </row>
    <row r="54" spans="1:10" ht="15">
      <c r="A54" s="45">
        <v>9</v>
      </c>
      <c r="B54" s="4"/>
      <c r="C54" s="64" t="s">
        <v>27</v>
      </c>
      <c r="D54" s="71"/>
      <c r="E54" s="68" t="s">
        <v>12</v>
      </c>
      <c r="F54" s="61">
        <v>300</v>
      </c>
      <c r="G54" s="88"/>
      <c r="H54" s="79">
        <f t="shared" si="2"/>
        <v>0</v>
      </c>
      <c r="I54" s="90"/>
      <c r="J54" s="9">
        <f t="shared" si="3"/>
        <v>0</v>
      </c>
    </row>
    <row r="55" spans="1:10" ht="15.75" thickBot="1">
      <c r="A55" s="46">
        <v>10</v>
      </c>
      <c r="B55" s="5">
        <v>8</v>
      </c>
      <c r="C55" s="66" t="s">
        <v>56</v>
      </c>
      <c r="D55" s="72"/>
      <c r="E55" s="69" t="s">
        <v>12</v>
      </c>
      <c r="F55" s="62">
        <v>15</v>
      </c>
      <c r="G55" s="89"/>
      <c r="H55" s="80">
        <f t="shared" si="2"/>
        <v>0</v>
      </c>
      <c r="I55" s="76"/>
      <c r="J55" s="9">
        <f>H55/100*I55+H55</f>
        <v>0</v>
      </c>
    </row>
    <row r="56" spans="2:10" ht="15.75" thickBot="1">
      <c r="B56" s="15"/>
      <c r="C56" s="59" t="s">
        <v>18</v>
      </c>
      <c r="E56"/>
      <c r="H56" s="17">
        <f>SUM(H46:H55)</f>
        <v>0</v>
      </c>
      <c r="J56" s="17">
        <f>SUM(J46:J55)</f>
        <v>0</v>
      </c>
    </row>
    <row r="58" spans="3:10" ht="13.5" thickBot="1">
      <c r="C58" s="108" t="s">
        <v>34</v>
      </c>
      <c r="D58" s="108"/>
      <c r="E58" s="108"/>
      <c r="F58" s="108"/>
      <c r="G58" s="108"/>
      <c r="H58" s="108"/>
      <c r="I58" s="108"/>
      <c r="J58" s="108"/>
    </row>
    <row r="59" spans="1:10" ht="13.5" thickBot="1">
      <c r="A59" s="106" t="s">
        <v>2</v>
      </c>
      <c r="C59" s="6"/>
      <c r="D59" s="24"/>
      <c r="E59" s="22"/>
      <c r="F59" s="7"/>
      <c r="G59" s="8"/>
      <c r="H59" s="110" t="s">
        <v>1</v>
      </c>
      <c r="I59" s="111"/>
      <c r="J59" s="112"/>
    </row>
    <row r="60" spans="1:10" ht="39" thickBot="1">
      <c r="A60" s="107"/>
      <c r="B60" s="3" t="s">
        <v>2</v>
      </c>
      <c r="C60" s="11" t="s">
        <v>3</v>
      </c>
      <c r="D60" s="28" t="s">
        <v>4</v>
      </c>
      <c r="E60" s="23" t="s">
        <v>5</v>
      </c>
      <c r="F60" s="12" t="s">
        <v>6</v>
      </c>
      <c r="G60" s="13" t="s">
        <v>7</v>
      </c>
      <c r="H60" s="77" t="s">
        <v>8</v>
      </c>
      <c r="I60" s="73" t="s">
        <v>9</v>
      </c>
      <c r="J60" s="14" t="s">
        <v>10</v>
      </c>
    </row>
    <row r="61" spans="1:10" ht="15.75" thickBot="1">
      <c r="A61" s="45">
        <v>1</v>
      </c>
      <c r="B61" s="2" t="s">
        <v>28</v>
      </c>
      <c r="C61" s="33" t="s">
        <v>29</v>
      </c>
      <c r="D61" s="34"/>
      <c r="E61" s="35" t="s">
        <v>30</v>
      </c>
      <c r="F61" s="36">
        <v>650</v>
      </c>
      <c r="G61" s="92"/>
      <c r="H61" s="94">
        <f>F61*G61</f>
        <v>0</v>
      </c>
      <c r="I61" s="93"/>
      <c r="J61" s="37">
        <f>H61/100*I61+H61</f>
        <v>0</v>
      </c>
    </row>
    <row r="62" spans="2:10" ht="15.75" thickBot="1">
      <c r="B62" s="15"/>
      <c r="C62" s="16" t="s">
        <v>18</v>
      </c>
      <c r="E62"/>
      <c r="H62" s="17">
        <f>SUM(H61)</f>
        <v>0</v>
      </c>
      <c r="J62" s="17">
        <f>SUM(J61)</f>
        <v>0</v>
      </c>
    </row>
    <row r="63" ht="13.5" thickBot="1"/>
    <row r="64" spans="3:10" ht="15.75" thickBot="1">
      <c r="C64" s="16" t="s">
        <v>31</v>
      </c>
      <c r="H64" s="16">
        <f>H62+H56+H41+H33</f>
        <v>0</v>
      </c>
      <c r="J64" s="16">
        <f>J62+J56+J41+J33</f>
        <v>0</v>
      </c>
    </row>
  </sheetData>
  <sheetProtection selectLockedCells="1" selectUnlockedCells="1"/>
  <mergeCells count="13">
    <mergeCell ref="C3:J3"/>
    <mergeCell ref="C5:J5"/>
    <mergeCell ref="H6:J6"/>
    <mergeCell ref="H36:J36"/>
    <mergeCell ref="C35:J35"/>
    <mergeCell ref="C43:J43"/>
    <mergeCell ref="H44:J44"/>
    <mergeCell ref="C58:J58"/>
    <mergeCell ref="H59:J59"/>
    <mergeCell ref="A59:A60"/>
    <mergeCell ref="A6:A7"/>
    <mergeCell ref="A36:A37"/>
    <mergeCell ref="A44:A45"/>
  </mergeCells>
  <printOptions horizontalCentered="1" verticalCentered="1"/>
  <pageMargins left="0.15748031496062992" right="0.2362204724409449" top="0.4330708661417323" bottom="0.5118110236220472" header="0.5118110236220472" footer="0.5118110236220472"/>
  <pageSetup horizontalDpi="300" verticalDpi="300" orientation="landscape" paperSize="9" scale="75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Jonas</cp:lastModifiedBy>
  <cp:lastPrinted>2014-10-07T06:10:03Z</cp:lastPrinted>
  <dcterms:created xsi:type="dcterms:W3CDTF">2014-09-15T09:01:25Z</dcterms:created>
  <dcterms:modified xsi:type="dcterms:W3CDTF">2014-10-08T06:46:13Z</dcterms:modified>
  <cp:category/>
  <cp:version/>
  <cp:contentType/>
  <cp:contentStatus/>
</cp:coreProperties>
</file>